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Общая" sheetId="1" r:id="rId3"/>
    <sheet state="visible" name="Ремонт" sheetId="2" r:id="rId4"/>
    <sheet state="visible" name="Оборудование" sheetId="3" r:id="rId5"/>
    <sheet state="visible" name="Питание" sheetId="4" r:id="rId6"/>
    <sheet state="visible" name="на сайт" sheetId="5" r:id="rId7"/>
  </sheets>
  <definedNames>
    <definedName localSheetId="2" name="anrede">'Оборудование'!$A$14</definedName>
    <definedName localSheetId="2" name="bezugsdaten">'Оборудование'!$A$1</definedName>
  </definedNames>
  <calcPr/>
</workbook>
</file>

<file path=xl/sharedStrings.xml><?xml version="1.0" encoding="utf-8"?>
<sst xmlns="http://schemas.openxmlformats.org/spreadsheetml/2006/main" count="598" uniqueCount="439">
  <si>
    <t>СОГЛАСОВАНО:</t>
  </si>
  <si>
    <t>УТВЕРЖДЕНО                            Общим собранием участников Благотворительного фонда "Фонд Ройзмана" Протокол № 5 от 16.11.2016 г.</t>
  </si>
  <si>
    <t>УТВЕРЖДАЮ:</t>
  </si>
  <si>
    <t>_________________</t>
  </si>
  <si>
    <t>Смета расходов</t>
  </si>
  <si>
    <t>" _____ " ________________ 2016 г.</t>
  </si>
  <si>
    <t>"______ " _______________2016 г.</t>
  </si>
  <si>
    <t>Благотворительной программы "Помощь учереждениям"</t>
  </si>
  <si>
    <t>на 2017 год</t>
  </si>
  <si>
    <t>ЛОКАЛЬНЫЙ СМЕТНЫЙ РАСЧЕТ № 1</t>
  </si>
  <si>
    <t>№ п/п</t>
  </si>
  <si>
    <t>(локальная смета)</t>
  </si>
  <si>
    <t xml:space="preserve">на </t>
  </si>
  <si>
    <t>Наименование статей расходов</t>
  </si>
  <si>
    <t>Сумма</t>
  </si>
  <si>
    <t>ремонт помещений по адресу: г. Екатеринбург, ул. Челюскинцев, 5</t>
  </si>
  <si>
    <t>Ремонт помещений по адресу: г. Екатеринбург, ул. Челюскинцев, 5</t>
  </si>
  <si>
    <t>(наименование работ и затрат, наименование объекта)</t>
  </si>
  <si>
    <t>1.</t>
  </si>
  <si>
    <t>Основание: Дефектная ведомость</t>
  </si>
  <si>
    <t>Сметная стоимость _______________________________________________________________________________________________</t>
  </si>
  <si>
    <t>___________________________6005,878</t>
  </si>
  <si>
    <t>Общестроительные работы, в том числе:                                                                                                                      -замена деревянных полов и покрытий полностью,                                                                           -облицовка стен и пола плиткой с подготовкой поверхности,                                                                      -оклейка стен стеклообоями с покраской и подготовкой поверхности,                                                                   -покраска потолка с подготовкой поверхности,                                                                                    -устройство потолка типа "Армстронг" в коридоре,                                                          -кладка перегородок в палатах,                                                                                                               -демонтаж шкафов, частичное восстановление шкафов,                                                                                  -установка отбойника на стены в коридорах (для каталок),                                                                         -зашивка стен ГВЛ по каркасу.</t>
  </si>
  <si>
    <t>тыс. руб.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</si>
  <si>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</si>
  <si>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_______________________________________________________________________________________________4739,890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</si>
  <si>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</si>
  <si>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_______________________________________________________________________________________________250,981</t>
  </si>
  <si>
    <t xml:space="preserve">      прочих _______________________________________________________________________________________________</t>
  </si>
  <si>
    <t>_______________________________________________________________________________________________98,857</t>
  </si>
  <si>
    <t>2.</t>
  </si>
  <si>
    <t>Средства на оплату труда _______________________________________________________________________________________________</t>
  </si>
  <si>
    <t>___________________________0,000</t>
  </si>
  <si>
    <t>Замена окон и дверей, в том числе:                                                                                     -окна в палатах и кабинетах (17 шт.),                                                                                        -окна на лестницах (10 шт.),                                                                                                    -окна в ванных комнатах (9 шт.),                                                                                                               -окна палата-коридор (11 шт.),                                                                                                               -двери в палаты двупольные (9 шт.),                                                                                                    -двери в ванные комнаты и сан.узлы (27 шт.),                                                                                              -двери в кабинеты и подсобные помещения (6 шт.),                                                               -двери для шкафов (4 шт.),                                                                                                              -окна во входном холле первого этажа (7,8м2).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</si>
  <si>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</si>
  <si>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_______________________________________________________________________________________________6766,97</t>
  </si>
  <si>
    <t>3.</t>
  </si>
  <si>
    <t>чел.час</t>
  </si>
  <si>
    <t xml:space="preserve">Электромонтажные работы, в том числе:                                                                                                           -прокладка проводов,                                                                                                          -монтаж светильников, розеток, выключателей, эл.щитов.                      </t>
  </si>
  <si>
    <t>Составлен(а) в текущих (прогнозных) ценах по состоянию на 2016г.</t>
  </si>
  <si>
    <t>4.</t>
  </si>
  <si>
    <t>Канализация, в том числе:                                                                                                     -установка унитазов (11 шт.),                                                                                                              -установка стальных ванн и смесителей (11 шт.),                                                                                                    -установка умывальников 3-ей виличины с локтевыми смесителями (11 шт.),                                                                                                                                                                         -установка умывальников 2-ой величины со смесителями (9 шт.),                                               -монтаж шаровых кранов, труб и пр.</t>
  </si>
  <si>
    <t>№ пп</t>
  </si>
  <si>
    <t>период расходования</t>
  </si>
  <si>
    <t>Итого расходов по ремонту:</t>
  </si>
  <si>
    <t>Оборудование</t>
  </si>
  <si>
    <t xml:space="preserve">Ремонт помещений </t>
  </si>
  <si>
    <t>Насос инфузионный шприцевой Перфузор Спэйс</t>
  </si>
  <si>
    <t>Насос инфузионный перистальтический Инфузомат Спэйс</t>
  </si>
  <si>
    <t>Универсальный зажим Спэйс для насосов</t>
  </si>
  <si>
    <t>Блок питания для насосов Спэйс, кабель 2,5 м</t>
  </si>
  <si>
    <t>5.</t>
  </si>
  <si>
    <t>Насос для энтерального питания Энтеропорт Плюс</t>
  </si>
  <si>
    <t>6.</t>
  </si>
  <si>
    <t>Короткий штатив</t>
  </si>
  <si>
    <t>Итого расходов по оборудованию</t>
  </si>
  <si>
    <t>Общестроительные работы</t>
  </si>
  <si>
    <t>Питание</t>
  </si>
  <si>
    <t>Обосно-
вание</t>
  </si>
  <si>
    <t>Организация горячего питания для пациентов и персонала</t>
  </si>
  <si>
    <t>01.01.2017 – 31.03.2017</t>
  </si>
  <si>
    <t>Наименование</t>
  </si>
  <si>
    <t>Ед. изм.</t>
  </si>
  <si>
    <t>Кол.</t>
  </si>
  <si>
    <t>Замена окон и дверей</t>
  </si>
  <si>
    <t>Стоимость единицы, руб.</t>
  </si>
  <si>
    <t>Электромонтажные работы</t>
  </si>
  <si>
    <t>Канализация</t>
  </si>
  <si>
    <t>Всего расходов:</t>
  </si>
  <si>
    <t>Общая стоимость, руб.</t>
  </si>
  <si>
    <t>Т/з осн.
раб.на ед.</t>
  </si>
  <si>
    <t>Т/з осн.
раб.
Всего</t>
  </si>
  <si>
    <t>Общая масса обору-дования, т</t>
  </si>
  <si>
    <t>единоразово</t>
  </si>
  <si>
    <t>Всего</t>
  </si>
  <si>
    <t>01.01.2017 – 31.12.2017</t>
  </si>
  <si>
    <t>В том числе</t>
  </si>
  <si>
    <t>Обору-
дование</t>
  </si>
  <si>
    <t>Генеральный директор                                    Булатова Л.В.</t>
  </si>
  <si>
    <t>Осн.З/п</t>
  </si>
  <si>
    <t>Эк.Маш</t>
  </si>
  <si>
    <t>З/пМех</t>
  </si>
  <si>
    <t xml:space="preserve">                           Раздел 1. Строительно-монтажные работы</t>
  </si>
  <si>
    <t xml:space="preserve">                           Демонтажные работы</t>
  </si>
  <si>
    <t>ТЕРр57-1-2
Приказ Минстроя России от 13.03.15 №171/пр</t>
  </si>
  <si>
    <t>Разборка оснований покрытия полов: лаг из досок и брусков
ИНДЕКС К ПОЗИЦИИ(справочно):
1  СМР=7,021
НР (106,19 руб.): 80%*0.85 от ФОТ
СП (84,95 руб.): 68%*0.8 от ФОТ</t>
  </si>
  <si>
    <t>100 м2 основания</t>
  </si>
  <si>
    <t>1,8526
185,26 / 100</t>
  </si>
  <si>
    <t>ТЕРр57-2-1
Приказ Минстроя России от 13.03.15 №171/пр</t>
  </si>
  <si>
    <t>Разборка покрытий полов: из линолеума и релина
ИНДЕКС К ПОЗИЦИИ(справочно):
1  СМР=7,021
НР (160,81 руб.): 80%*0.85 от ФОТ
СП (128,65 руб.): 68%*0.8 от ФОТ</t>
  </si>
  <si>
    <t>100 м2 покрытия</t>
  </si>
  <si>
    <t>ТЕРр57-2-3
Приказ Минстроя России от 13.03.15 №171/пр</t>
  </si>
  <si>
    <t>Разборка покрытий полов: из керамических плиток
ИНДЕКС К ПОЗИЦИИ(справочно):
1  СМР=7,021
НР (588,13 руб.): 80%*0.85 от ФОТ
СП (470,51 руб.): 68%*0.8 от ФОТ</t>
  </si>
  <si>
    <t>0,9981
99,81 / 100</t>
  </si>
  <si>
    <t>ТЕРр57-3-1
Приказ Минстроя России от 13.03.15 №171/пр</t>
  </si>
  <si>
    <t>Разборка плинтусов: деревянных и из пластмассовых материалов
ИНДЕКС К ПОЗИЦИИ(справочно):
1  СМР=7,021
НР (84,47 руб.): 80%*0.85 от ФОТ
СП (67,58 руб.): 68%*0.8 от ФОТ</t>
  </si>
  <si>
    <t>100 м плинтуса</t>
  </si>
  <si>
    <t>2,9984
299,84 / 100</t>
  </si>
  <si>
    <t>ТЕРр63-7-5
Приказ Минстроя России от 13.03.15 №171/пр</t>
  </si>
  <si>
    <t>Разборка облицовки стен: из керамических глазурованных плиток
ИНДЕКС К ПОЗИЦИИ(справочно):
1  СМР=7,021
НР (2419,88 руб.): 77%*0.85 от ФОТ
СП (1478,92 руб.): 50%*0.8 от ФОТ</t>
  </si>
  <si>
    <t>100 м2 поверхности облицовки</t>
  </si>
  <si>
    <t>4,33
433 / 100</t>
  </si>
  <si>
    <t>ТЕР46-04-006-03
Приказ Минстроя России от 13.03.15 №171/пр
прим.</t>
  </si>
  <si>
    <t>Разборка деревянных шкафов
ИНДЕКС К ПОЗИЦИИ(справочно):
1  СМР=7,021
НР (119,09 руб.): 110%*0.85 от ФОТ
СП (60,63 руб.): 70%*(0.85*0.8) от ФОТ</t>
  </si>
  <si>
    <t>100 м2</t>
  </si>
  <si>
    <t>0,288021
(2,33*0,93*3+2,33*1,86*3+9,3) / 100</t>
  </si>
  <si>
    <t xml:space="preserve">                           Полы</t>
  </si>
  <si>
    <t>ТЕР11-01-012-03
Приказ Минстроя России от 13.03.15 №171/пр</t>
  </si>
  <si>
    <t>Укладка лаг: по плитам перекрытий
ИНДЕКС К ПОЗИЦИИ(справочно):
1  СМР=7,021
НР (838,03 руб.): 123%*0.85 от ФОТ
СП (408,8 руб.): 75%*(0.85*0.8) от ФОТ</t>
  </si>
  <si>
    <t>100 м2 пола</t>
  </si>
  <si>
    <t>ТЕР11-01-053-02
Приказ Минстроя России от 13.03.15 №171/пр</t>
  </si>
  <si>
    <t>Устройство оснований полов из фанеры в один слой площадью: свыше 20 м2
ИНДЕКС К ПОЗИЦИИ(справочно):
1  СМР=7,021
НР (880,79 руб.): 123%*0.85 от ФОТ
СП (429,65 руб.): 75%*(0.85*0.8) от ФОТ</t>
  </si>
  <si>
    <t>ТЕР11-01-036-02
Приказ Минстроя России от 13.03.15 №171/пр</t>
  </si>
  <si>
    <t>Устройство покрытий: из линолеума на клее КН-2
ИНДЕКС К ПОЗИЦИИ(справочно):
1  СМР=7,021
НР (974,57 руб.): 123%*0.85 от ФОТ
СП (475,4 руб.): 75%*(0.85*0.8) от ФОТ</t>
  </si>
  <si>
    <t>ТЕР11-01-040-03
Приказ Минстроя России от 13.03.15 №171/пр</t>
  </si>
  <si>
    <t>Устройство плинтусов поливинилхлоридных: на винтах самонарезающих
ИНДЕКС К ПОЗИЦИИ(справочно):
1  СМР=7,021
НР (270,16 руб.): 123%*0.85 от ФОТ
СП (131,78 руб.): 75%*(0.85*0.8) от ФОТ</t>
  </si>
  <si>
    <t>ТЕР12-01-017-01
Приказ Минстроя России от 13.03.15 №171/пр</t>
  </si>
  <si>
    <t>Устройство выравнивающих стяжек: цементно-песчаных толщиной 15 мм
ИНДЕКС К ПОЗИЦИИ(справочно):
1  СМР=7,021
НР (368,6 руб.): 120%*0.85 от ФОТ
СП (159,73 руб.): 65%*(0.85*0.8) от ФОТ</t>
  </si>
  <si>
    <t>100 м2 стяжки</t>
  </si>
  <si>
    <t>ТЕР12-01-017-02
Приказ Минстроя России от 13.03.15 №171/пр</t>
  </si>
  <si>
    <t>Устройство выравнивающих стяжек: на каждый 1 мм изменения толщины добавлять или исключать к расценке 12-01-017-01
ИНДЕКС К ПОЗИЦИИ(справочно):
1  СМР=7,021
НР (450,39 руб.): 120%*0.85 от ФОТ
СП (195,17 руб.): 65%*(0.85*0.8) от ФОТ</t>
  </si>
  <si>
    <t>ТЕР11-01-004-09
Приказ Минстроя России от 13.03.15 №171/пр</t>
  </si>
  <si>
    <t>Устройство гидроизоляции обмазочной: в один слой праймером
ИНДЕКС К ПОЗИЦИИ(справочно):
1  СМР=7,021
НР (434,57 руб.): 123%*0.85 от ФОТ
СП (211,99 руб.): 75%*(0.85*0.8) от ФОТ</t>
  </si>
  <si>
    <t>100 м2 изолируемой поверхности</t>
  </si>
  <si>
    <t>ТЕР11-01-027-02
Приказ Минстроя России от 13.03.15 №171/пр</t>
  </si>
  <si>
    <t>Устройство покрытий на цементном растворе из плиток: керамических для полов многоцветных
ИНДЕКС К ПОЗИЦИИ(справочно):
1  СМР=7,021
НР (1590,9 руб.): 123%*0.85 от ФОТ
СП (776,05 руб.): 75%*(0.85*0.8) от ФОТ</t>
  </si>
  <si>
    <t xml:space="preserve">                           Стены</t>
  </si>
  <si>
    <t>ТЕР15-02-016-03
Приказ Минстроя России от 13.03.15 №171/пр</t>
  </si>
  <si>
    <t>Штукатурка поверхностей внутри здания цементно-известковым или цементным раствором по камню и бетону: улучшенная стен
ИНДЕКС К ПОЗИЦИИ(справочно):
1  СМР=7,021
НР (5080,83 руб.): 105%*0.85 от ФОТ
СП (2129,11 руб.): 55%*(0.85*0.8) от ФОТ</t>
  </si>
  <si>
    <t>100 м2 оштукатуриваемой поверхности</t>
  </si>
  <si>
    <t>4,6594
465,94 / 100</t>
  </si>
  <si>
    <t>ТЕР15-01-019-05
Приказ Минстроя России от 13.03.15 №171/пр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</si>
  <si>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
ИНДЕКС К ПОЗИЦИИ(справочно):
1  СМР=7,021
НР (8694,75 руб.): 105%*0.85 от ФОТ
СП (3643,52 руб.): 55%*(0.85*0.8) от ФОТ</t>
  </si>
  <si>
    <t>ТЕРр62-41-1
Приказ Минстроя России от 13.03.15 №171/пр
прим.</t>
  </si>
  <si>
    <t>Очистка вручную поверхности от перхлорвиниловых и масляных красок
ИНДЕКС К ПОЗИЦИИ(справочно):
1  СМР=7,021
НР (1411,3 руб.): 80%*0.85 от ФОТ
СП (830,18 руб.): 50%*0.8 от ФОТ</t>
  </si>
  <si>
    <t>100 м2 расчищенной поверхности</t>
  </si>
  <si>
    <t>9,0793
907,93 / 100</t>
  </si>
  <si>
    <t>ТЕР15-02-019-03
Приказ Минстроя России от 13.03.15 №171/пр</t>
  </si>
  <si>
    <t>Сплошное выравнивание внутренних поверхностей (однослойное оштукатуривание)из сухих растворных смесей толщиной до 10 мм: стен
ИНДЕКС К ПОЗИЦИИ(справочно):
1  СМР=7,021
НР (1527,89 руб.): 105%*0.85 от ФОТ
СП (640,26 руб.): 55%*(0.85*0.8) от ФОТ</t>
  </si>
  <si>
    <t>2,45
245 / 100</t>
  </si>
  <si>
    <t>ТССЦ-402-0077
Приказ Минстроя России от 13.03.15 №171/пр</t>
  </si>
  <si>
    <t>Смесь штукатурная «Ротбанд», КНАУФ
ИНДЕКС К ПОЗИЦИИ(справочно):
1  СМР=7,021</t>
  </si>
  <si>
    <t>кг</t>
  </si>
  <si>
    <t>2082,5
8,5*245</t>
  </si>
  <si>
    <t>ТЕРр62-27-1
Приказ Минстроя России от 13.03.15 №171/пр</t>
  </si>
  <si>
    <t>Сплошная шпаклевка ранее оштукатуренных поверхностей цементно-поливинилацетатным составом: с лесов и земли
ИНДЕКС К ПОЗИЦИИ(справочно):
1  СМР=7,021
НР (1783,28 руб.): 80%*0.85 от ФОТ
СП (1048,99 руб.): 50%*0.8 от ФОТ</t>
  </si>
  <si>
    <t>100 м2 ошпаклеванной поверхности</t>
  </si>
  <si>
    <t>ТЕР15-06-002-04
Приказ Минстроя России от 13.03.15 №171/пр</t>
  </si>
  <si>
    <t>Оклейка стен моющимися обоями: на тканевой основе по гипсобетонным и гипсолитовым поверхностям
1 361,30 = 7 092,34 - 112 x 51,17
ИНДЕКС К ПОЗИЦИИ(справочно):
1  СМР=7,021
НР (7666,27 руб.): 105%*0.85 от ФОТ
СП (3212,53 руб.): 55%*(0.85*0.8) от ФОТ</t>
  </si>
  <si>
    <t>100 м2 оклеиваемой поверхности</t>
  </si>
  <si>
    <t>ТССЦ-101-3935
Приказ Минстроя России от 13.03.15 №171/пр</t>
  </si>
  <si>
    <t>Стеклообои TASSOGLAS, елочка
ИНДЕКС К ПОЗИЦИИ(справочно):
1  СМР=7,021</t>
  </si>
  <si>
    <t>м2</t>
  </si>
  <si>
    <t>ТЕР15-06-004-01
Приказ Минстроя России от 13.03.15 №171/пр</t>
  </si>
  <si>
    <t>Вторая окраска стен, оклееных стеклообоями, красками
ИНДЕКС К ПОЗИЦИИ(справочно):
1  СМР=7,021
НР (920,12 руб.): 105%*0.85 от ФОТ
СП (385,58 руб.): 55%*(0.85*0.8) от ФОТ</t>
  </si>
  <si>
    <t>100 м2 поверхности стен</t>
  </si>
  <si>
    <t>ТССЦ-101-3523
Приказ Минстроя России от 13.03.15 №171/пр</t>
  </si>
  <si>
    <t>Краска акриловая ALPINAWEISS, CAPAROL
ИНДЕКС К ПОЗИЦИИ(справочно):
1  СМР=7,021</t>
  </si>
  <si>
    <t>л</t>
  </si>
  <si>
    <t>181,586
1/5*907,93</t>
  </si>
  <si>
    <t>ТЕР08-04-001-09
Приказ Минстроя России от 13.03.15 №171/пр</t>
  </si>
  <si>
    <t>Установка перегородок из гипсовых пазогребневых плит: в 1 слой при высоте этажа до 4 м
ИНДЕКС К ПОЗИЦИИ(справочно):
1  СМР=7,021
НР (649,98 руб.): 122%*0.85 от ФОТ
СП (340,97 руб.): 80%*(0.85*0.8) от ФОТ</t>
  </si>
  <si>
    <t>100 м2 перегородок (за вычетом проемов)</t>
  </si>
  <si>
    <t>0,457
45,7 / 100</t>
  </si>
  <si>
    <t>ТЕР10-06-037-03
Приказ Минстроя России от 13.03.15 №171/пр</t>
  </si>
  <si>
    <t>Облицовка стен по системе «КНАУФ» по одинарному металлическому каркасу из потолочного профиля гипсоволокнистыми листами (С 663): одним слоем с дверным проемом
ИНДЕКС К ПОЗИЦИИ(справочно):
1  СМР=7,021
НР (339,17 руб.): 118%*0.85 от ФОТ
СП (144,87 руб.): 63%*(0.85*0.8) от ФОТ</t>
  </si>
  <si>
    <t>100 м2 стен (за вычетом проемов)</t>
  </si>
  <si>
    <t>0,315
31,5 / 100</t>
  </si>
  <si>
    <t>ТЕР09-03-050-01
Приказ Минстроя России от 13.03.15 №171/пр</t>
  </si>
  <si>
    <t>Монтаж стальных плинтусов из гнутого профиля
ИНДЕКС К ПОЗИЦИИ(справочно):
1  СМР=7,021
НР (115,36 руб.): 90%*0.85 от ФОТ
СП (87,16 руб.): 85%*(0.85*0.8) от ФОТ</t>
  </si>
  <si>
    <t>0,9
90 / 100</t>
  </si>
  <si>
    <t>ТССЦ-101-3732
Приказ Минстроя России от 13.03.15 №171/пр</t>
  </si>
  <si>
    <t>Сталь круглая нержавеющая марки 12Х18Н10Т диаметром 10-250 мм
ИНДЕКС К ПОЗИЦИИ(справочно):
1  СМР=7,021</t>
  </si>
  <si>
    <t>т</t>
  </si>
  <si>
    <t>0,3555
7,9/2*90/1000</t>
  </si>
  <si>
    <t xml:space="preserve">                           Потолок</t>
  </si>
  <si>
    <t>ТЕР13-06-003-01
Приказ Минстроя России от 13.03.15 №171/пр</t>
  </si>
  <si>
    <t>Очистка поверхности щетками
ИНДЕКС К ПОЗИЦИИ(справочно):
1  СМР=7,021
НР (2713,27 руб.): 90%*0.85 от ФОТ
СП (1688,26 руб.): 70%*(0.85*0.8) от ФОТ</t>
  </si>
  <si>
    <t>1 м2 очищаемой поверхности</t>
  </si>
  <si>
    <t>ТЕР15-02-016-04
Приказ Минстроя России от 13.03.15 №171/пр</t>
  </si>
  <si>
    <t>Штукатурка поверхностей внутри здания цементно-известковым или цементным раствором по камню и бетону: улучшенная потолков
ИНДЕКС К ПОЗИЦИИ(справочно):
1  СМР=7,021
НР (927,49 руб.): 105%*0.85 от ФОТ
СП (388,66 руб.): 55%*(0.85*0.8) от ФОТ</t>
  </si>
  <si>
    <t>0,84
84 / 100</t>
  </si>
  <si>
    <t>ТЕР15-04-005-04
Приказ Минстроя России от 13.03.15 №171/пр</t>
  </si>
  <si>
    <t>Окраска поливинилацетатными водоэмульсионными составами улучшенная: по штукатурке потолков
ИНДЕКС К ПОЗИЦИИ(справочно):
1  СМР=7,021
НР (1994,58 руб.): 105%*0.85 от ФОТ
СП (835,82 руб.): 55%*(0.85*0.8) от ФОТ</t>
  </si>
  <si>
    <t>100 м2 окрашиваемой поверхности</t>
  </si>
  <si>
    <t>3,281
328,10 / 100</t>
  </si>
  <si>
    <t>ТЕР15-01-047-15
Приказ Минстроя России от 13.03.15 №171/пр</t>
  </si>
  <si>
    <t>Устройство: подвесных потолков типа &lt;Армстронг&gt; по каркасу из оцинкованного профиля
ИНДЕКС К ПОЗИЦИИ(справочно):
1  СМР=7,021
НР (1556,05 руб.): 105%*0.85 от ФОТ
СП (652,06 руб.): 55%*(0.85*0.8) от ФОТ</t>
  </si>
  <si>
    <t>1,2707
127,07 / 100</t>
  </si>
  <si>
    <t xml:space="preserve">                           Мусор</t>
  </si>
  <si>
    <t>ТССЦпг-01-01-01-041
Приказ Минстроя России от 13.03.15 №171/пр</t>
  </si>
  <si>
    <t>Погрузочные работы при автомобильных перевозках: мусора строительного с погрузкой вручную
ИНДЕКС К ПОЗИЦИИ(справочно):
1  СМР=7,021
НР 0%*0.85 от ФОТ
СП 0%*0.8 от ФОТ</t>
  </si>
  <si>
    <t>1 т груза</t>
  </si>
  <si>
    <t>21,972282
1,297+0,8707+5,19+0,3298+433*0,012*1+(0,093*0,66*2,33*3+1,86*0,66*2,33*3+9,3*0,66)*0,6</t>
  </si>
  <si>
    <t>ТССЦпг-03-21-01-010
Приказ Минстроя России от 13.03.15 №171/пр</t>
  </si>
  <si>
    <t>Перевозка грузов автомобилями-самосвалами грузоподъемностью 10 т, работающих вне карьера, на расстояние: до 10 км I класс груза
ИНДЕКС К ПОЗИЦИИ(справочно):
1  СМР=7,021
НР 0%*0.85 от ФОТ
СП 0%*0.8 от ФОТ</t>
  </si>
  <si>
    <t>21,972282
мусор</t>
  </si>
  <si>
    <t xml:space="preserve">                           Раздел 2. Окна</t>
  </si>
  <si>
    <t xml:space="preserve">                           Демонтаж</t>
  </si>
  <si>
    <t>ТЕР46-04-012-01
Приказ Минстроя России от 13.03.15 №171/пр</t>
  </si>
  <si>
    <t>Разборка деревянных заполнений проемов: оконных с подоконными досками
ИНДЕКС К ПОЗИЦИИ(справочно):
2  СМР=2,113
НР (2551,07 руб.): 110%*0.85 от ФОТ
СП (1298,73 руб.): 70%*(0.85*0.8) от ФОТ</t>
  </si>
  <si>
    <t>1,188
(1*1,8*11+2,2*1,4*27+0,8*1*8+1,6*1*1+1,7*0,8*2+6,4*0,8*1) / 100</t>
  </si>
  <si>
    <t>ТЕР46-04-012-03
Приказ Минстроя России от 13.03.15 №171/пр</t>
  </si>
  <si>
    <t>Разборка деревянных заполнений проемов: дверных и воротных
ИНДЕКС К ПОЗИЦИИ(справочно):
2  СМР=2,113
НР (1301,95 руб.): 110%*0.85 от ФОТ
СП (662,81 руб.): 70%*(0.85*0.8) от ФОТ</t>
  </si>
  <si>
    <t>1,0455
(1,2*2,4*9+1*2,4*22+0,7*2,1*5+0,9*2,4*5+1,2*2,4*1+0,6*2*4) / 100</t>
  </si>
  <si>
    <t xml:space="preserve">                           Монтаж</t>
  </si>
  <si>
    <t xml:space="preserve">                           *Окна</t>
  </si>
  <si>
    <t>ТЕР10-01-034-01
Приказ Минстроя России от 13.03.15 №171/пр</t>
  </si>
  <si>
    <t>Установка в жилых и общественных зданиях оконных блоков из ПВХ профилей: глухих с площадью проема до 2 м2
14 505,05 = 178 086,05 - 100 x 1 635,81
ИНДЕКС К ПОЗИЦИИ(справочно):
2  СМР=2,113
НР (424,42 руб.): 118%*0.85 от ФОТ
СП (181,28 руб.): 63%*(0.85*0.8) от ФОТ</t>
  </si>
  <si>
    <t>100 м2 проемов</t>
  </si>
  <si>
    <t>0,198
(1*1,8*11) / 100</t>
  </si>
  <si>
    <t>ТЕР10-01-034-06
Приказ Минстроя России от 13.03.15 №171/пр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</si>
  <si>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
11 246,07 = 265 258,07 - 100 x 2 540,12
ИНДЕКС К ПОЗИЦИИ(справочно):
2  СМР=2,113
НР (1507,9 руб.): 118%*0.85 от ФОТ
СП (644,05 руб.): 63%*(0.85*0.8) от ФОТ</t>
  </si>
  <si>
    <t>0,8316
(2,2*1,4*27) / 100</t>
  </si>
  <si>
    <t>ТЕР10-01-034-03
Приказ Минстроя России от 13.03.15 №171/пр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</si>
  <si>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
17 897,45 = 325 150,45 - 100 x 3 072,53
ИНДЕКС К ПОЗИЦИИ(справочно):
2  СМР=2,113
НР (173,04 руб.): 118%*0.85 от ФОТ
СП (73,91 руб.): 63%*(0.85*0.8) от ФОТ</t>
  </si>
  <si>
    <t>0,064
(0,8*1*8) / 100</t>
  </si>
  <si>
    <t>ТЕР10-01-034-05
Приказ Минстроя России от 13.03.15 №171/пр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</si>
  <si>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
14 895,21 = 320 912,21 - 100 x 3 060,17
ИНДЕКС К ПОЗИЦИИ(справочно):
2  СМР=2,113
НР (37,62 руб.): 118%*0.85 от ФОТ
СП (16,07 руб.): 63%*(0.85*0.8) от ФОТ</t>
  </si>
  <si>
    <t>0,016
(1,6*1*1) / 100</t>
  </si>
  <si>
    <t>ТЕР10-01-034-07
Приказ Минстроя России от 13.03.15 №171/пр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</si>
  <si>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трехстворчатых, в том числе при наличии створок глухого остекления
15 752,57 = 473 621,57 - 100 x 4 578,69
ИНДЕКС К ПОЗИЦИИ(справочно):
2  СМР=2,113
НР (66,23 руб.): 118%*0.85 от ФОТ
СП (28,29 руб.): 63%*(0.85*0.8) от ФОТ</t>
  </si>
  <si>
    <t>0,0272
(1,7*0,8*2) / 100</t>
  </si>
  <si>
    <t>ТЕР10-01-034-08
Приказ Минстроя России от 13.03.15 №171/пр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</si>
  <si>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трехстворчатых, в том числе при наличии створок глухого остекления
11 557,22 = 230 822,22 - 100 x 2 192,65
ИНДЕКС К ПОЗИЦИИ(справочно):
2  СМР=2,113
НР (95,01 руб.): 118%*0.85 от ФОТ
СП (40,58 руб.): 63%*(0.85*0.8) от ФОТ</t>
  </si>
  <si>
    <t>0,0512
(6,4*0,8*1) / 100</t>
  </si>
  <si>
    <t>ТЕР10-01-035-01
Приказ Минстроя России от 13.03.15 №171/пр</t>
  </si>
  <si>
    <t>Установка подоконных досок из ПВХ: в каменных стенах толщиной до 0,51 м
ИНДЕКС К ПОЗИЦИИ(справочно):
2  СМР=2,113
НР (225,81 руб.): 118%*0.85 от ФОТ
СП (96,45 руб.): 63%*(0.85*0.8) от ФОТ</t>
  </si>
  <si>
    <t>100 п.м</t>
  </si>
  <si>
    <t>0,882
(1*11+2,2*27+0,8*8+1,6*1+1,7*2+6,4*1) / 100</t>
  </si>
  <si>
    <t>ТССЦ-101-2911
Приказ Минстроя России от 13.03.15 №171/пр</t>
  </si>
  <si>
    <t>Доски подоконные ПВХ, шириной 500 мм
ИНДЕКС К ПОЗИЦИИ(справочно):
2  СМР=2,113</t>
  </si>
  <si>
    <t>м</t>
  </si>
  <si>
    <t xml:space="preserve">                           *Двери</t>
  </si>
  <si>
    <t>ТЕР10-01-047-01
Приказ Минстроя России от 13.03.15 №171/пр</t>
  </si>
  <si>
    <t>Установка блоков из ПВХ в наружных и внутренних дверных проемах: в каменных стенах площадью проема до 3 м2
18 063,90 = 149 886,90 - 100 x 1 318,23
ИНДЕКС К ПОЗИЦИИ(справочно):
2  СМР=2,113
НР (2651,44 руб.): 118%*0.85 от ФОТ
СП (1132,48 руб.): 63%*(0.85*0.8) от ФОТ</t>
  </si>
  <si>
    <t xml:space="preserve">                           Раздел 3. Электромонтажные работы</t>
  </si>
  <si>
    <t>ТЕР46-03-011-02
Приказ Минстроя России от 13.03.15 №171/пр</t>
  </si>
  <si>
    <t>Пробивка в кирпичных стенах борозд площадью сечения: до 50 см2
ИНДЕКС К ПОЗИЦИИ(справочно):
1  СМР=7,021
НР (3712,32 руб.): 110%*0.85 от ФОТ
СП (1889,91 руб.): 70%*(0.85*0.8) от ФОТ</t>
  </si>
  <si>
    <t>100 м борозд</t>
  </si>
  <si>
    <t>10
1000 / 100</t>
  </si>
  <si>
    <t>ТЕР46-03-012-04
Приказ Минстроя России от 13.03.15 №171/пр</t>
  </si>
  <si>
    <t>Пробивка в бетонных конструкциях потолков борозд площадью сечения: до 20 см2
ИНДЕКС К ПОЗИЦИИ(справочно):
1  СМР=7,021
НР (3630,23 руб.): 110%*0.85 от ФОТ
СП (1848,12 руб.): 70%*(0.85*0.8) от ФОТ</t>
  </si>
  <si>
    <t>5
500 / 100</t>
  </si>
  <si>
    <t>ТЕР46-03-017-05
Приказ Минстроя России от 13.03.15 №171/пр</t>
  </si>
  <si>
    <t>Заделка отверстий, гнезд и борозд: в стенах и перегородках бетонных площадью до 0,1 м2
ИНДЕКС К ПОЗИЦИИ(справочно):
1  СМР=7,021
НР (240,53 руб.): 110%*0.85 от ФОТ
СП (122,45 руб.): 70%*(0.85*0.8) от ФОТ</t>
  </si>
  <si>
    <t>1 м3 заделки</t>
  </si>
  <si>
    <t>0,3
1500*0,0002</t>
  </si>
  <si>
    <t>ТЕРм08-02-412-02
Приказ Минстроя России от 13.03.15 №171/пр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</si>
  <si>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
ИНДЕКС К ПОЗИЦИИ(справочно):
1  СМР=7,021
НР (1739,36 руб.): 95%*0.85 от ФОТ
СП (1120,08 руб.): 65%*0.8 от ФОТ</t>
  </si>
  <si>
    <t>100 м</t>
  </si>
  <si>
    <t>30
(1500+1500) / 100</t>
  </si>
  <si>
    <t>ТЕРм08-02-412-03
Приказ Минстроя России от 13.03.15 №171/пр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</si>
  <si>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16 мм2
ИНДЕКС К ПОЗИЦИИ(справочно):
1  СМР=7,021
НР (542,06 руб.): 95%*0.85 от ФОТ
СП (349,07 руб.): 65%*0.8 от ФОТ</t>
  </si>
  <si>
    <t>8
800 / 100</t>
  </si>
  <si>
    <t>ТЕРм08-03-591-09
Приказ Минстроя России от 13.03.15 №171/пр</t>
  </si>
  <si>
    <t>Розетка штепсельная: утопленного типа при скрытой проводке
ИНДЕКС К ПОЗИЦИИ(справочно):
1  СМР=7,021
НР (688,6 руб.): 95%*0.85 от ФОТ
СП (443,44 руб.): 65%*0.8 от ФОТ</t>
  </si>
  <si>
    <t>100 шт.</t>
  </si>
  <si>
    <t>2
200 / 100</t>
  </si>
  <si>
    <t>ТЕРм08-03-591-02
Приказ Минстроя России от 13.03.15 №171/пр</t>
  </si>
  <si>
    <t>Выключатель: одноклавишный утопленного типа при скрытой проводке
ИНДЕКС К ПОЗИЦИИ(справочно):
1  СМР=7,021
НР (232,85 руб.): 95%*0.85 от ФОТ
СП (149,95 руб.): 65%*0.8 от ФОТ</t>
  </si>
  <si>
    <t>0,8
80 / 100</t>
  </si>
  <si>
    <t>ТЕРм08-03-594-11
Приказ Минстроя России от 13.03.15 №171/пр</t>
  </si>
  <si>
    <t>Светильник в подвесных потолках, устанавливаемый: на подвесках, количество ламп в светильнике до 4
ИНДЕКС К ПОЗИЦИИ(справочно):
1  СМР=7,021
НР (4528,59 руб.): 95%*0.85 от ФОТ
СП (2916,24 руб.): 65%*0.8 от ФОТ</t>
  </si>
  <si>
    <t>1,5
150 / 100</t>
  </si>
  <si>
    <t>ТЕРм08-03-573-04
Приказ Минстроя России от 13.03.15 №171/пр</t>
  </si>
  <si>
    <t>Шкаф (пульт) управления навесной, высота, ширина и глубина: до 600х600х350 мм
ИНДЕКС К ПОЗИЦИИ(справочно):
1  СМР=7,021
НР (121,32 руб.): 95%*0.85 от ФОТ
СП (78,12 руб.): 65%*0.8 от ФОТ</t>
  </si>
  <si>
    <t>1 шт.</t>
  </si>
  <si>
    <t>ТЕРм08-03-526-01
Приказ Минстроя России от 13.03.15 №171/пр</t>
  </si>
  <si>
    <t>Автомат одно-, двух-, трехполюсный, устанавливаемый на конструкции: на стене или колонне, на ток до 25 А
ИНДЕКС К ПОЗИЦИИ(справочно):
1  СМР=7,021
НР (202,52 руб.): 95%*0.85 от ФОТ
СП (130,42 руб.): 65%*0.8 от ФОТ</t>
  </si>
  <si>
    <t>ТЕРм08-02-472-02
Приказ Минстроя России от 13.03.15 №171/пр</t>
  </si>
  <si>
    <t>Заземлитель горизонтальный из стали: полосовой сечением 160 мм2
ИНДЕКС К ПОЗИЦИИ(справочно):
1  СМР=7,021
НР (633,48 руб.): 95%*0.85 от ФОТ
СП (407,94 руб.): 65%*0.8 от ФОТ</t>
  </si>
  <si>
    <t>3,5
350 / 100</t>
  </si>
  <si>
    <t>ТССЦ-101-4672
Приказ Минстроя России от 13.03.15 №171/пр</t>
  </si>
  <si>
    <t>Сталь полосовая 25х4 мм, марка Ст3сп
ИНДЕКС К ПОЗИЦИИ(справочно):
1  СМР=7,021</t>
  </si>
  <si>
    <t>0,273
350*0,78/1000</t>
  </si>
  <si>
    <t xml:space="preserve">                           Раздел 4. Материалы в текущих ценах</t>
  </si>
  <si>
    <t xml:space="preserve">                           Окна, двери</t>
  </si>
  <si>
    <t>цена поставщика</t>
  </si>
  <si>
    <t>ПВХ-окно. Размер 1000х1800</t>
  </si>
  <si>
    <t>шт.</t>
  </si>
  <si>
    <t>ПВХ-окно. Размер 2200х1400</t>
  </si>
  <si>
    <t>ПВХ-окно. Размер 800х1000</t>
  </si>
  <si>
    <t>ПВХ-окно. Размер 1600х1000</t>
  </si>
  <si>
    <t>ПВХ-дверь. Размер 1200х2400</t>
  </si>
  <si>
    <t>ПВХ-дверь. Размер 1000х2400</t>
  </si>
  <si>
    <t>ПВХ-дверь. Размер 700х2100</t>
  </si>
  <si>
    <t>ПВХ-дверь. Размер 900х2400</t>
  </si>
  <si>
    <t>ПВХ-окно. Размер 1700х800</t>
  </si>
  <si>
    <t>ПВХ-окно. Размер 6400х800</t>
  </si>
  <si>
    <t>ПВХ-дверь. Размер 600х2000</t>
  </si>
  <si>
    <t xml:space="preserve">                           Электромонтажные материалы</t>
  </si>
  <si>
    <t>ВВГнг(А)-LSLTx 3х4 -0,66</t>
  </si>
  <si>
    <t>км</t>
  </si>
  <si>
    <t>0,8
800/1000</t>
  </si>
  <si>
    <t>1,5
1500/1000</t>
  </si>
  <si>
    <t>Розетка электрическая</t>
  </si>
  <si>
    <t>Выключатель одноклавишный</t>
  </si>
  <si>
    <t>Светильник офисный потолочный (светодиодный )</t>
  </si>
  <si>
    <t>Шкаф</t>
  </si>
  <si>
    <t>Автоматы</t>
  </si>
  <si>
    <t xml:space="preserve">                           Раздел 5. Канализация</t>
  </si>
  <si>
    <t>ТЕРр65-2-1
Приказ Минстроя России от 13.03.15 №171/пр</t>
  </si>
  <si>
    <t>Разборка трубопроводов из чугунных канализационных труб диаметром: 50 мм
ИНДЕКС К ПОЗИЦИИ(справочно):
1  СМР=7,021
НР (217,28 руб.): 74%*0.85 от ФОТ
СП (138,17 руб.): 50%*0.8 от ФОТ</t>
  </si>
  <si>
    <t>100 м трубопровода с фасонными частями</t>
  </si>
  <si>
    <t>0,42
(2*12+1*12+0,5*12) / 100</t>
  </si>
  <si>
    <t>ТЕРр65-2-2
Приказ Минстроя России от 13.03.15 №171/пр</t>
  </si>
  <si>
    <t>Разборка трубопроводов из чугунных канализационных труб диаметром: 100 мм
ИНДЕКС К ПОЗИЦИИ(справочно):
1  СМР=7,021
НР (138,86 руб.): 74%*0.85 от ФОТ
СП (88,3 руб.): 50%*0.8 от ФОТ</t>
  </si>
  <si>
    <t>0,216
(1*12+0,5*12+0,3*12) / 100</t>
  </si>
  <si>
    <t>ТЕР16-04-001-01
Приказ Минстроя России от 13.03.15 №171/пр</t>
  </si>
  <si>
    <t>Прокладка трубопроводов канализации из полиэтиленовых труб высокой плотности диаметром: 50 мм
ИНДЕКС К ПОЗИЦИИ(справочно):
1  СМР=7,021
НР (410,26 руб.): 128%*0.85 от ФОТ
СП (212,82 руб.): 83%*(0.85*0.8) от ФОТ</t>
  </si>
  <si>
    <t>100 м трубопровода</t>
  </si>
  <si>
    <t>ТЕР16-04-001-02
Приказ Минстроя России от 13.03.15 №171/пр</t>
  </si>
  <si>
    <t>Прокладка трубопроводов канализации из полиэтиленовых труб высокой плотности диаметром: 110 мм
ИНДЕКС К ПОЗИЦИИ(справочно):
1  СМР=7,021
НР (202,47 руб.): 128%*0.85 от ФОТ
СП (105,03 руб.): 83%*(0.85*0.8) от ФОТ</t>
  </si>
  <si>
    <t>ТССЦ-507-0833
Приказ Минстроя России от 13.03.15 №171/пр</t>
  </si>
  <si>
    <t>Отвод 90° полиэтиленовый с удлиненным хвостовиком, диаметр 110 мм (ТУ2248-001-18425183-01)
ИНДЕКС К ПОЗИЦИИ(справочно):
1  СМР=7,021</t>
  </si>
  <si>
    <t>ТССЦ-507-0810
Приказ Минстроя России от 13.03.15 №171/пр</t>
  </si>
  <si>
    <t>Отвод 45° полиэтиленовый с удлиненным хвостовиком, диаметр 110 мм (ТУ2248-001-18425183-01)
ИНДЕКС К ПОЗИЦИИ(справочно):
1  СМР=7,021</t>
  </si>
  <si>
    <t>ТССЦ-507-0831
Приказ Минстроя России от 13.03.15 №171/пр</t>
  </si>
  <si>
    <t>Отвод 45° полиэтиленовый с удлиненным хвостовиком, диаметр 50 мм (ТУ2248-001-18425183-01)
ИНДЕКС К ПОЗИЦИИ(справочно):
1  СМР=7,021</t>
  </si>
  <si>
    <t>ТССЦ-507-0832
Приказ Минстроя России от 13.03.15 №171/пр</t>
  </si>
  <si>
    <t>Отвод 90° полиэтиленовый с удлиненным хвостовиком, диаметр 50 мм (ТУ2248-001-18425183-01)
ИНДЕКС К ПОЗИЦИИ(справочно):
1  СМР=7,021</t>
  </si>
  <si>
    <t>ТССЦ-509-6409
Приказ Минстроя России от 13.03.15 №171/пр</t>
  </si>
  <si>
    <t>Трубы гибкие гофрированные двустенные "DKC" диаметром 50 мм
ИНДЕКС К ПОЗИЦИИ(справочно):
1  СМР=7,021</t>
  </si>
  <si>
    <t>ТССЦ-509-5785
Приказ Минстроя России от 13.03.15 №171/пр</t>
  </si>
  <si>
    <t>Трубы гибкие гофрированные двустенные "DKC" диаметром 110 мм
ИНДЕКС К ПОЗИЦИИ(справочно):
1  СМР=7,021</t>
  </si>
  <si>
    <t>ТССЦ-301-1097
Приказ Минстроя России от 13.03.15 №171/пр</t>
  </si>
  <si>
    <t>Хомуты для крепления канализационных и водосточных пластмассовых трубопроводов, диаметром 50 мм
ИНДЕКС К ПОЗИЦИИ(справочно):
1  СМР=7,021</t>
  </si>
  <si>
    <t>0,001726
0,0664*26/1000</t>
  </si>
  <si>
    <t>ТССЦ-301-1098
Приказ Минстроя России от 13.03.15 №171/пр</t>
  </si>
  <si>
    <t>Хомуты для крепления канализационных и водосточных пластмассовых трубопроводов, диаметром 100 мм
ИНДЕКС К ПОЗИЦИИ(справочно):
1  СМР=7,021</t>
  </si>
  <si>
    <t>0,002808
0,234*12/1000</t>
  </si>
  <si>
    <t>ТССЦ-507-0789
Приказ Минстроя России от 13.03.15 №171/пр</t>
  </si>
  <si>
    <t>Переходы диаметром условного прохода 100/50 мм и наружным диаметром 122/67 мм
ИНДЕКС К ПОЗИЦИИ(справочно):
1  СМР=7,021</t>
  </si>
  <si>
    <t>ТССЦ-507-0777
Приказ Минстроя России от 13.03.15 №171/пр</t>
  </si>
  <si>
    <t>Соединительная арматура трубопроводов, переход диаметром 130х110 мм
ИНДЕКС К ПОЗИЦИИ(справочно):
1  СМР=7,021</t>
  </si>
  <si>
    <t>10 шт.</t>
  </si>
  <si>
    <t>1,2
12 / 10</t>
  </si>
  <si>
    <t>ТЕРр65-6-12
Приказ Минстроя России от 13.03.15 №171/пр</t>
  </si>
  <si>
    <t>Смена: унитазов типа «Компакт»
ИНДЕКС К ПОЗИЦИИ(справочно):
1  СМР=7,021
НР (509,31 руб.): 103%*0.85 от ФОТ
СП (279,24 руб.): 60%*0.8 от ФОТ</t>
  </si>
  <si>
    <t>100 приборов</t>
  </si>
  <si>
    <t>0,11
11 / 100</t>
  </si>
  <si>
    <t>ТЕРр65-6-18
Приказ Минстроя России от 13.03.15 №171/пр</t>
  </si>
  <si>
    <t>Смена: ванн стальных
ИНДЕКС К ПОЗИЦИИ(справочно):
1  СМР=7,021
НР (661,26 руб.): 103%*0.85 от ФОТ
СП (362,54 руб.): 60%*0.8 от ФОТ</t>
  </si>
  <si>
    <t>ТЕРр65-5-6
Приказ Минстроя России от 13.03.15 №171/пр</t>
  </si>
  <si>
    <t>Смена смесителей: с душевой сеткой
ИНДЕКС К ПОЗИЦИИ(справочно):
1  СМР=7,021
НР (328,25 руб.): 103%*0.85 от ФОТ
СП (179,97 руб.): 60%*0.8 от ФОТ</t>
  </si>
  <si>
    <t>ТЕРр65-6-24
Приказ Минстроя России от 13.03.15 №171/пр</t>
  </si>
  <si>
    <t>Смена: умывальников
3 865,99 = 23 143,99 - 100 x 192,78
ИНДЕКС К ПОЗИЦИИ(справочно):
1  СМР=7,021
НР (476,74 руб.): 103%*0.85 от ФОТ
СП (261,37 руб.): 60%*0.8 от ФОТ</t>
  </si>
  <si>
    <t>0,2
(11+9) / 100</t>
  </si>
  <si>
    <t>ТССЦ-301-0827
Приказ Минстроя России от 13.03.15 №171/пр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</si>
  <si>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550х480х185 мм
ИНДЕКС К ПОЗИЦИИ(справочно):
1  СМР=7,021</t>
  </si>
  <si>
    <t>компл.</t>
  </si>
  <si>
    <t>ТССЦ-301-0825
Приказ Минстроя России от 13.03.15 №171/пр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</si>
  <si>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550х480х150 мм
ИНДЕКС К ПОЗИЦИИ(справочно):
1  СМР=7,021</t>
  </si>
  <si>
    <t>Смена смесителей: с душевой сеткой
3 601,99 = 28 591,99 - 100 x 249,90
ИНДЕКС К ПОЗИЦИИ(справочно):
1  СМР=7,021
НР (268,57 руб.): 103%*0.85 от ФОТ
СП (147,24 руб.): 60%*0.8 от ФОТ</t>
  </si>
  <si>
    <t>0,09
9 / 100</t>
  </si>
  <si>
    <t>ТССЦ-301-0631
Приказ Минстроя России от 13.03.15 №171/пр</t>
  </si>
  <si>
    <t>Смесители для умывальников СМ-УМ-НЛ медицинских, настенные локтевые, с комбинированной сеткой
ИНДЕКС К ПОЗИЦИИ(справочно):
1  СМР=7,021</t>
  </si>
  <si>
    <t>ТССЦ-103-1034
Приказ Минстроя России от 13.03.15 №171/пр</t>
  </si>
  <si>
    <t>Тройники косые под 60 градусов диаметром 100х100 мм
ИНДЕКС К ПОЗИЦИИ(справочно):
1  СМР=7,021</t>
  </si>
  <si>
    <t>ТССЦ-103-1020
Приказ Минстроя России от 13.03.15 №171/пр</t>
  </si>
  <si>
    <t>Тройники косые под 60 градусов диаметром 50х50 мм
ИНДЕКС К ПОЗИЦИИ(справочно):
1  СМР=7,021</t>
  </si>
  <si>
    <t>ТССЦ-103-1033
Приказ Минстроя России от 13.03.15 №171/пр</t>
  </si>
  <si>
    <t>Тройники косые под 60 градусов диаметром 100х50 мм
ИНДЕКС К ПОЗИЦИИ(справочно):
1  СМР=7,021</t>
  </si>
  <si>
    <t>ТЕР16-04-002-01
Приказ Минстроя России от 13.03.15 №171/пр</t>
  </si>
  <si>
    <t>Прокладка трубопроводов водоснабжения из напорных полиэтиленовых труб низкого давления среднего типа наружным диаметром: 20 мм
4 230,69 = 4 717,86 - 8,99 x 54,19
ИНДЕКС К ПОЗИЦИИ(справочно):
1  СМР=7,021
НР (1901,63 руб.): 128%*0.85 от ФОТ
СП (986,47 руб.): 83%*(0.85*0.8) от ФОТ</t>
  </si>
  <si>
    <t>0,6
60 / 100</t>
  </si>
  <si>
    <t>ТССЦ-302-3344
Приказ Минстроя России от 13.03.15 №171/пр</t>
  </si>
  <si>
    <t>Трубопроводы напорные из полипропилена PPRS с гильзами и креплениями для холодного и горячего водоснабжения PN20 SDR 6, диаметром 20 мм, толщина стенки 3,4 мм
ИНДЕКС К ПОЗИЦИИ(справочно):
1  СМР=7,021</t>
  </si>
  <si>
    <t>53,94
60*0.899</t>
  </si>
  <si>
    <t>ТССЦ-302-1361
Приказ Минстроя России от 13.03.15 №171/пр</t>
  </si>
  <si>
    <t>Переходник ХПВХ "Аделант", рабочим давлением 25 атм., НР с наружной резьбой пластик, диаметром 20 х 1/2"
ИНДЕКС К ПОЗИЦИИ(справочно):
1  СМР=7,021</t>
  </si>
  <si>
    <t>ТССЦ-302-1367
Приказ Минстроя России от 13.03.15 №171/пр</t>
  </si>
  <si>
    <t>Переходник ХПВХ "Аделант", рабочим давлением 25 атм., ВР с внутренней резьбой пластик, диаметром 20 х 1/2"
ИНДЕКС К ПОЗИЦИИ(справочно):
1  СМР=7,021</t>
  </si>
  <si>
    <t>ТССЦ-507-3286
Приказ Минстроя России от 13.03.15 №171/пр</t>
  </si>
  <si>
    <t>Тройник полипропиленовый соединительный диаметром 20 мм
ИНДЕКС К ПОЗИЦИИ(справочно):
1  СМР=7,021</t>
  </si>
  <si>
    <t>ТССЦ-507-3173
Приказ Минстроя России от 13.03.15 №171/пр</t>
  </si>
  <si>
    <t>Угольник 90 град. полипропиленовый диаметром 20 мм
ИНДЕКС К ПОЗИЦИИ(справочно):
1  СМР=7,021</t>
  </si>
  <si>
    <t>ТССЦ-302-1483
Приказ Минстроя России от 13.03.15 №171/пр</t>
  </si>
  <si>
    <t>Кран шаровой В-В размером 1/2"
ИНДЕКС К ПОЗИЦИИ(справочно):
1  СМР=7,021</t>
  </si>
  <si>
    <t>ТССЦ-301-1264
Приказ Минстроя России от 13.03.15 №171/пр</t>
  </si>
  <si>
    <t>Подводка гибкая армированная резиновая 600 мм
ИНДЕКС К ПОЗИЦИИ(справочно):
1  СМР=7,021</t>
  </si>
  <si>
    <t>ТЕР16-07-004-01
Приказ Минстроя России от 13.03.15 №171/пр</t>
  </si>
  <si>
    <t>Врезка в действующие внутренние сети трубопроводов канализации диаметром: 50 мм
ИНДЕКС К ПОЗИЦИИ(справочно):
1  СМР=7,021
НР (184,24 руб.): 128%*0.85 от ФОТ
СП (95,58 руб.): 83%*(0.85*0.8) от ФОТ</t>
  </si>
  <si>
    <t>1 врезка</t>
  </si>
  <si>
    <t>ТЕР16-07-004-02
Приказ Минстроя России от 13.03.15 №171/пр</t>
  </si>
  <si>
    <t>Врезка в действующие внутренние сети трубопроводов канализации диаметром: 100 мм
ИНДЕКС К ПОЗИЦИИ(справочно):
1  СМР=7,021
НР (233,64 руб.): 128%*0.85 от ФОТ
СП (121,2 руб.): 83%*(0.85*0.8) от ФОТ</t>
  </si>
  <si>
    <t xml:space="preserve">                           Раздел 6. Пусконаладочные работы</t>
  </si>
  <si>
    <t>ТЕРп01-11-011-01
Приказ Минстроя России от 13.03.15 №171/пр</t>
  </si>
  <si>
    <t>Проверка наличия цепи между заземлителями и заземленными элементами
ИНДЕКС К ПОЗИЦИИ(справочно):
4  СМР=14,114
НР (452,11 руб.): 65%*0.85 от ФОТ
СП (261,86 руб.): 40%*0.8 от ФОТ</t>
  </si>
  <si>
    <t>100 точек</t>
  </si>
  <si>
    <t>ТЕРп01-11-028-01
Приказ Минстроя России от 13.03.15 №171/пр</t>
  </si>
  <si>
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
ИНДЕКС К ПОЗИЦИИ(справочно):
4  СМР=14,114
НР (19,13 руб.): 65%*0.85 от ФОТ
СП (11,08 руб.): 40%*0.8 от ФОТ</t>
  </si>
  <si>
    <t>1 линия</t>
  </si>
  <si>
    <t>ТЕРп01-03-002-05
Приказ Минстроя России от 13.03.15 №171/пр</t>
  </si>
  <si>
    <t>Выключатель трехполюсный напряжением до 1 кВ с: электромагнитным, тепловым или комбинированным расцепителем, номинальный ток до 200 А
ИНДЕКС К ПОЗИЦИИ(справочно):
4  СМР=14,114
НР (1579,27 руб.): 65%*0.85 от ФОТ
СП (914,69 руб.): 40%*0.8 от ФОТ</t>
  </si>
  <si>
    <t>ТЕРп01-11-010-02
Приказ Минстроя России от 13.03.15 №171/пр</t>
  </si>
  <si>
    <t>Измерение сопротивления растеканию тока: контура с диагональю до 20 м
ИНДЕКС К ПОЗИЦИИ(справочно):
4  СМР=14,114
НР (16,14 руб.): 65%*0.85 от ФОТ
СП (9,35 руб.): 40%*0.8 от ФОТ</t>
  </si>
  <si>
    <t>1 измерение</t>
  </si>
  <si>
    <t>Итоги по смете:</t>
  </si>
  <si>
    <t xml:space="preserve">  Итоги по Строительным работам</t>
  </si>
  <si>
    <t xml:space="preserve">    Итоги по позициям, введенным в ценах 2001г.</t>
  </si>
  <si>
    <t xml:space="preserve">      Итоги по Поз. 1-34, 46-48, 78-112 " СМР=7,021"</t>
  </si>
  <si>
    <t xml:space="preserve">        Полы (ремонтно-строительные)</t>
  </si>
  <si>
    <t xml:space="preserve">        Стекольные, обойные и облицовочные работы (ремонтно-строительные)</t>
  </si>
  <si>
    <t xml:space="preserve">      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</si>
  <si>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      Полы</t>
  </si>
  <si>
    <t xml:space="preserve">        Кровли</t>
  </si>
  <si>
    <t xml:space="preserve">        Отделочные работы</t>
  </si>
  <si>
    <t xml:space="preserve">        Малярные работы (ремонтно-строительные)</t>
  </si>
  <si>
    <t xml:space="preserve">        Конструкции из кирпича и блоков</t>
  </si>
  <si>
    <t xml:space="preserve">        Деревянные конструкции</t>
  </si>
  <si>
    <t xml:space="preserve">        Строительные металлические конструкции</t>
  </si>
  <si>
    <t xml:space="preserve">        Защита строительных конструкций и оборудования от коррозии</t>
  </si>
  <si>
    <t xml:space="preserve">        Погрузо-разгрузочные работы</t>
  </si>
  <si>
    <t xml:space="preserve">        Перевозка грузов автотранспортом</t>
  </si>
  <si>
    <t xml:space="preserve">        Внутренние санитарно-технические работы: демонтаж и разборка (ремонтно-строительные)</t>
  </si>
  <si>
    <t xml:space="preserve">      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</si>
  <si>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      Внутренние санитарно-технические работы: смена труб, санитарно-технических приборов и другие работы (ремонтно-строительные)</t>
  </si>
  <si>
    <t xml:space="preserve">        Итого</t>
  </si>
  <si>
    <t xml:space="preserve">        Всего с учетом " СМР=7,021"</t>
  </si>
  <si>
    <t xml:space="preserve">      Итоги по Поз. 35-45 " СМР=2,113"</t>
  </si>
  <si>
    <t xml:space="preserve">        Всего с учетом " СМР=2,113"</t>
  </si>
  <si>
    <t xml:space="preserve">      Итого</t>
  </si>
  <si>
    <t xml:space="preserve">    Итоги по позициям, введенным в текущих ценах</t>
  </si>
  <si>
    <t xml:space="preserve">      Материалы</t>
  </si>
  <si>
    <t xml:space="preserve">    Итого</t>
  </si>
  <si>
    <t xml:space="preserve">  Итоги по Монтажным работам</t>
  </si>
  <si>
    <t xml:space="preserve">    Электромонтажные работы на других объектах</t>
  </si>
  <si>
    <t xml:space="preserve">    Всего с учетом " СМР=7,021"</t>
  </si>
  <si>
    <t xml:space="preserve">  Итоги по Прочим затратам</t>
  </si>
  <si>
    <t xml:space="preserve">    Пусконаладочные работы: 'вхолостую' - 80%, 'под нагрузкой' - 20%</t>
  </si>
  <si>
    <t xml:space="preserve">    Всего с учетом " СМР=14,114"</t>
  </si>
  <si>
    <t xml:space="preserve">  Итого</t>
  </si>
  <si>
    <t xml:space="preserve">  НДС 18%</t>
  </si>
  <si>
    <t xml:space="preserve">  ВСЕГО по смете</t>
  </si>
  <si>
    <t>Составил: ___________________________/Медведева А.В.</t>
  </si>
  <si>
    <t>(должность, подпись, расшифровка)</t>
  </si>
  <si>
    <t>Проверил: 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</si>
</sst>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₽&quot;"/>
    <numFmt numFmtId="165" formatCode="_-* #,##0.00_р_._-;\-* #,##0.00_р_._-;_-* &quot;-&quot;??_р_._-;_-@"/>
  </numFmts>
  <fonts count="15">
    <font>
      <sz val="11.0"/>
      <color rgb="FF000000"/>
      <name val="Calibri"/>
    </font>
    <font>
      <b/>
      <sz val="10.0"/>
      <name val="Arial"/>
    </font>
    <font>
      <sz val="10.0"/>
      <name val="Arial"/>
    </font>
    <font>
      <sz val="14.0"/>
      <color rgb="FF000000"/>
      <name val="Times New Roman"/>
    </font>
    <font>
      <sz val="11.0"/>
      <color rgb="FF000000"/>
      <name val="Times New Roman"/>
    </font>
    <font>
      <i/>
      <sz val="10.0"/>
      <name val="Arial"/>
    </font>
    <font/>
    <font>
      <b/>
      <sz val="14.0"/>
      <color rgb="FF000000"/>
      <name val="Times New Roman"/>
    </font>
    <font>
      <sz val="9.0"/>
      <name val="Arial"/>
    </font>
    <font>
      <sz val="8.0"/>
      <name val="Arial"/>
    </font>
    <font>
      <b/>
      <sz val="9.0"/>
      <name val="Arial"/>
    </font>
    <font>
      <sz val="7.0"/>
      <name val="Arial"/>
    </font>
    <font>
      <b/>
      <sz val="8.0"/>
      <name val="Arial"/>
    </font>
    <font>
      <b/>
      <sz val="7.0"/>
      <name val="Arial"/>
    </font>
    <font>
      <i/>
      <sz val="9.0"/>
      <name val="Arial"/>
    </font>
  </fonts>
  <fills count="2">
    <fill>
      <patternFill patternType="none"/>
    </fill>
    <fill>
      <patternFill patternType="lightGray"/>
    </fill>
  </fills>
  <borders count="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/>
    </xf>
    <xf borderId="0" fillId="0" fontId="1" numFmtId="0" xfId="0" applyAlignment="1" applyFont="1">
      <alignment horizontal="left" vertical="top"/>
    </xf>
    <xf borderId="0" fillId="0" fontId="2" numFmtId="49" xfId="0" applyAlignment="1" applyFont="1" applyNumberFormat="1">
      <alignment horizontal="left" vertical="top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left" vertical="top" wrapText="1"/>
    </xf>
    <xf borderId="0" fillId="0" fontId="2" numFmtId="0" xfId="0" applyAlignment="1" applyFont="1">
      <alignment horizontal="center" vertical="top" wrapText="1"/>
    </xf>
    <xf borderId="0" fillId="0" fontId="2" numFmtId="0" xfId="0" applyAlignment="1" applyFont="1">
      <alignment horizontal="right" vertical="top"/>
    </xf>
    <xf borderId="0" fillId="0" fontId="4" numFmtId="0" xfId="0" applyAlignment="1" applyFont="1">
      <alignment wrapText="1"/>
    </xf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left" wrapText="1"/>
    </xf>
    <xf borderId="0" fillId="0" fontId="2" numFmtId="0" xfId="0" applyAlignment="1" applyFont="1">
      <alignment horizontal="center" vertical="top"/>
    </xf>
    <xf borderId="0" fillId="0" fontId="1" numFmtId="0" xfId="0" applyAlignment="1" applyFont="1">
      <alignment horizontal="center" vertical="top"/>
    </xf>
    <xf borderId="1" fillId="0" fontId="3" numFmtId="0" xfId="0" applyAlignment="1" applyBorder="1" applyFont="1">
      <alignment horizontal="center"/>
    </xf>
    <xf borderId="0" fillId="0" fontId="2" numFmtId="0" xfId="0" applyAlignment="1" applyFont="1">
      <alignment horizontal="right" vertical="top" wrapText="1"/>
    </xf>
    <xf borderId="0" fillId="0" fontId="2" numFmtId="0" xfId="0" applyAlignment="1" applyFont="1">
      <alignment horizontal="left"/>
    </xf>
    <xf borderId="2" fillId="0" fontId="2" numFmtId="0" xfId="0" applyBorder="1" applyFont="1"/>
    <xf borderId="2" fillId="0" fontId="2" numFmtId="0" xfId="0" applyAlignment="1" applyBorder="1" applyFont="1">
      <alignment horizontal="right" vertical="top"/>
    </xf>
    <xf borderId="3" fillId="0" fontId="3" numFmtId="0" xfId="0" applyAlignment="1" applyBorder="1" applyFont="1">
      <alignment horizontal="center"/>
    </xf>
    <xf borderId="2" fillId="0" fontId="5" numFmtId="0" xfId="0" applyAlignment="1" applyBorder="1" applyFont="1">
      <alignment horizontal="center" vertical="top"/>
    </xf>
    <xf borderId="4" fillId="0" fontId="6" numFmtId="0" xfId="0" applyBorder="1" applyFont="1"/>
    <xf borderId="0" fillId="0" fontId="5" numFmtId="0" xfId="0" applyAlignment="1" applyFont="1">
      <alignment horizontal="center" vertical="top"/>
    </xf>
    <xf borderId="5" fillId="0" fontId="6" numFmtId="0" xfId="0" applyBorder="1" applyFont="1"/>
    <xf borderId="0" fillId="0" fontId="5" numFmtId="49" xfId="0" applyAlignment="1" applyFont="1" applyNumberFormat="1">
      <alignment horizontal="left" vertical="top"/>
    </xf>
    <xf borderId="1" fillId="0" fontId="3" numFmtId="0" xfId="0" applyAlignment="1" applyBorder="1" applyFont="1">
      <alignment horizontal="center" vertical="center"/>
    </xf>
    <xf borderId="0" fillId="0" fontId="2" numFmtId="0" xfId="0" applyAlignment="1" applyFont="1">
      <alignment horizontal="right"/>
    </xf>
    <xf borderId="1" fillId="0" fontId="3" numFmtId="0" xfId="0" applyAlignment="1" applyBorder="1" applyFont="1">
      <alignment vertical="center" wrapText="1"/>
    </xf>
    <xf borderId="1" fillId="0" fontId="3" numFmtId="164" xfId="0" applyAlignment="1" applyBorder="1" applyFont="1" applyNumberFormat="1">
      <alignment horizontal="right" vertical="center"/>
    </xf>
    <xf borderId="1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left"/>
    </xf>
    <xf borderId="1" fillId="0" fontId="3" numFmtId="0" xfId="0" applyAlignment="1" applyBorder="1" applyFont="1">
      <alignment wrapText="1"/>
    </xf>
    <xf borderId="4" fillId="0" fontId="7" numFmtId="0" xfId="0" applyAlignment="1" applyBorder="1" applyFont="1">
      <alignment horizontal="left"/>
    </xf>
    <xf borderId="1" fillId="0" fontId="3" numFmtId="0" xfId="0" applyBorder="1" applyFont="1"/>
    <xf borderId="5" fillId="0" fontId="3" numFmtId="0" xfId="0" applyAlignment="1" applyBorder="1" applyFont="1">
      <alignment horizontal="center"/>
    </xf>
    <xf borderId="6" fillId="0" fontId="8" numFmtId="0" xfId="0" applyAlignment="1" applyBorder="1" applyFont="1">
      <alignment horizontal="center" vertical="center" wrapText="1"/>
    </xf>
    <xf borderId="1" fillId="0" fontId="3" numFmtId="0" xfId="0" applyAlignment="1" applyBorder="1" applyFont="1">
      <alignment horizontal="left" vertical="center" wrapText="1"/>
    </xf>
    <xf borderId="6" fillId="0" fontId="8" numFmtId="49" xfId="0" applyAlignment="1" applyBorder="1" applyFont="1" applyNumberFormat="1">
      <alignment horizontal="center" vertical="center" wrapText="1"/>
    </xf>
    <xf borderId="1" fillId="0" fontId="3" numFmtId="4" xfId="0" applyAlignment="1" applyBorder="1" applyFont="1" applyNumberFormat="1">
      <alignment horizontal="right" vertical="center"/>
    </xf>
    <xf borderId="1" fillId="0" fontId="3" numFmtId="0" xfId="0" applyAlignment="1" applyBorder="1" applyFont="1">
      <alignment horizontal="left"/>
    </xf>
    <xf borderId="3" fillId="0" fontId="8" numFmtId="0" xfId="0" applyAlignment="1" applyBorder="1" applyFont="1">
      <alignment horizontal="center" vertical="center" wrapText="1"/>
    </xf>
    <xf borderId="3" fillId="0" fontId="7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left" vertical="center"/>
    </xf>
    <xf borderId="5" fillId="0" fontId="3" numFmtId="4" xfId="0" applyAlignment="1" applyBorder="1" applyFont="1" applyNumberFormat="1">
      <alignment horizontal="center" vertical="center"/>
    </xf>
    <xf borderId="6" fillId="0" fontId="9" numFmtId="0" xfId="0" applyAlignment="1" applyBorder="1" applyFont="1">
      <alignment horizontal="center" readingOrder="1" vertical="center" wrapText="1"/>
    </xf>
    <xf borderId="1" fillId="0" fontId="3" numFmtId="0" xfId="0" applyAlignment="1" applyBorder="1" applyFont="1">
      <alignment horizontal="left" wrapText="1"/>
    </xf>
    <xf borderId="1" fillId="0" fontId="3" numFmtId="0" xfId="0" applyAlignment="1" applyBorder="1" applyFont="1">
      <alignment horizontal="left" wrapText="1"/>
    </xf>
    <xf borderId="3" fillId="0" fontId="7" numFmtId="0" xfId="0" applyAlignment="1" applyBorder="1" applyFont="1">
      <alignment horizontal="left"/>
    </xf>
    <xf borderId="7" fillId="0" fontId="6" numFmtId="0" xfId="0" applyBorder="1" applyFont="1"/>
    <xf borderId="1" fillId="0" fontId="7" numFmtId="164" xfId="0" applyAlignment="1" applyBorder="1" applyFont="1" applyNumberFormat="1">
      <alignment horizontal="right" vertical="center"/>
    </xf>
    <xf borderId="1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8" fillId="0" fontId="6" numFmtId="0" xfId="0" applyBorder="1" applyFont="1"/>
    <xf borderId="1" fillId="0" fontId="8" numFmtId="0" xfId="0" applyAlignment="1" applyBorder="1" applyFont="1">
      <alignment horizontal="center" vertical="center" wrapText="1"/>
    </xf>
    <xf borderId="1" fillId="0" fontId="8" numFmtId="0" xfId="0" applyAlignment="1" applyBorder="1" applyFont="1">
      <alignment horizontal="center" vertical="top"/>
    </xf>
    <xf borderId="1" fillId="0" fontId="8" numFmtId="49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center" vertical="top" wrapText="1"/>
    </xf>
    <xf borderId="1" fillId="0" fontId="8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left" vertical="top" wrapText="1"/>
    </xf>
    <xf borderId="3" fillId="0" fontId="8" numFmtId="0" xfId="0" applyAlignment="1" applyBorder="1" applyFont="1">
      <alignment horizontal="left" vertical="top" wrapText="1"/>
    </xf>
    <xf borderId="1" fillId="0" fontId="10" numFmtId="49" xfId="0" applyAlignment="1" applyBorder="1" applyFont="1" applyNumberFormat="1">
      <alignment horizontal="left" vertical="top" wrapText="1"/>
    </xf>
    <xf borderId="1" fillId="0" fontId="8" numFmtId="0" xfId="0" applyAlignment="1" applyBorder="1" applyFont="1">
      <alignment horizontal="left" vertical="top" wrapText="1"/>
    </xf>
    <xf borderId="1" fillId="0" fontId="9" numFmtId="0" xfId="0" applyAlignment="1" applyBorder="1" applyFont="1">
      <alignment horizontal="center" vertical="top" wrapText="1"/>
    </xf>
    <xf borderId="1" fillId="0" fontId="11" numFmtId="0" xfId="0" applyAlignment="1" applyBorder="1" applyFont="1">
      <alignment horizontal="right" vertical="top" wrapText="1"/>
    </xf>
    <xf borderId="1" fillId="0" fontId="11" numFmtId="0" xfId="0" applyAlignment="1" applyBorder="1" applyFont="1">
      <alignment horizontal="right" vertical="top"/>
    </xf>
    <xf borderId="1" fillId="0" fontId="9" numFmtId="0" xfId="0" applyAlignment="1" applyBorder="1" applyFont="1">
      <alignment horizontal="center" vertical="top"/>
    </xf>
    <xf borderId="1" fillId="0" fontId="10" numFmtId="0" xfId="0" applyAlignment="1" applyBorder="1" applyFont="1">
      <alignment horizontal="center" vertical="top"/>
    </xf>
    <xf borderId="1" fillId="0" fontId="10" numFmtId="0" xfId="0" applyAlignment="1" applyBorder="1" applyFont="1">
      <alignment horizontal="left" vertical="top" wrapText="1"/>
    </xf>
    <xf borderId="1" fillId="0" fontId="10" numFmtId="0" xfId="0" applyAlignment="1" applyBorder="1" applyFont="1">
      <alignment horizontal="center" vertical="top" wrapText="1"/>
    </xf>
    <xf borderId="1" fillId="0" fontId="12" numFmtId="0" xfId="0" applyAlignment="1" applyBorder="1" applyFont="1">
      <alignment horizontal="center" vertical="top"/>
    </xf>
    <xf borderId="1" fillId="0" fontId="13" numFmtId="0" xfId="0" applyAlignment="1" applyBorder="1" applyFont="1">
      <alignment horizontal="right" vertical="top" wrapText="1"/>
    </xf>
    <xf borderId="1" fillId="0" fontId="13" numFmtId="0" xfId="0" applyAlignment="1" applyBorder="1" applyFont="1">
      <alignment horizontal="right" vertical="top"/>
    </xf>
    <xf borderId="1" fillId="0" fontId="12" numFmtId="0" xfId="0" applyAlignment="1" applyBorder="1" applyFont="1">
      <alignment horizontal="center" vertical="top" wrapText="1"/>
    </xf>
    <xf borderId="3" fillId="0" fontId="10" numFmtId="0" xfId="0" applyAlignment="1" applyBorder="1" applyFont="1">
      <alignment horizontal="left" vertical="top" wrapText="1"/>
    </xf>
    <xf borderId="1" fillId="0" fontId="11" numFmtId="165" xfId="0" applyAlignment="1" applyBorder="1" applyFont="1" applyNumberFormat="1">
      <alignment horizontal="right" vertical="top" wrapText="1"/>
    </xf>
    <xf borderId="1" fillId="0" fontId="13" numFmtId="165" xfId="0" applyAlignment="1" applyBorder="1" applyFont="1" applyNumberFormat="1">
      <alignment horizontal="right" vertical="top" wrapText="1"/>
    </xf>
    <xf borderId="0" fillId="0" fontId="8" numFmtId="0" xfId="0" applyAlignment="1" applyFont="1">
      <alignment horizontal="center" vertical="top"/>
    </xf>
    <xf borderId="0" fillId="0" fontId="8" numFmtId="49" xfId="0" applyAlignment="1" applyFont="1" applyNumberFormat="1">
      <alignment horizontal="left" vertical="top"/>
    </xf>
    <xf borderId="0" fillId="0" fontId="8" numFmtId="0" xfId="0" applyAlignment="1" applyFont="1">
      <alignment horizontal="left" vertical="top" wrapText="1"/>
    </xf>
    <xf borderId="0" fillId="0" fontId="8" numFmtId="0" xfId="0" applyAlignment="1" applyFont="1">
      <alignment horizontal="center" vertical="top" wrapText="1"/>
    </xf>
    <xf borderId="0" fillId="0" fontId="9" numFmtId="0" xfId="0" applyAlignment="1" applyFont="1">
      <alignment horizontal="center" vertical="top" wrapText="1"/>
    </xf>
    <xf borderId="0" fillId="0" fontId="11" numFmtId="0" xfId="0" applyAlignment="1" applyFont="1">
      <alignment horizontal="right" vertical="top"/>
    </xf>
    <xf borderId="0" fillId="0" fontId="14" numFmtId="0" xfId="0" applyAlignment="1" applyFont="1">
      <alignment horizontal="center" vertical="top" wrapText="1"/>
    </xf>
    <xf borderId="0" fillId="0" fontId="9" numFmtId="0" xfId="0" applyAlignment="1" applyFon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9</xdr:col>
      <xdr:colOff>171450</xdr:colOff>
      <xdr:row>38</xdr:row>
      <xdr:rowOff>171450</xdr:rowOff>
    </xdr:to>
    <xdr:pic>
      <xdr:nvPicPr>
        <xdr:cNvPr id="0" name="image0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400675" cy="74104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11</xdr:col>
      <xdr:colOff>76200</xdr:colOff>
      <xdr:row>38</xdr:row>
      <xdr:rowOff>161925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6467475" cy="74009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5"/>
    <col customWidth="1" min="2" max="2" width="72.38"/>
    <col customWidth="1" min="3" max="3" width="26.38"/>
    <col customWidth="1" min="4" max="6" width="8.0"/>
    <col customWidth="1" min="7" max="26" width="7.63"/>
  </cols>
  <sheetData>
    <row r="1" ht="75.75" customHeight="1">
      <c r="A1" s="3"/>
      <c r="C1" s="7" t="s">
        <v>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.75" customHeight="1">
      <c r="A2" s="3"/>
      <c r="B2" s="3"/>
      <c r="C2" s="1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3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8.75" customHeight="1">
      <c r="A4" s="3" t="s">
        <v>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8.75" customHeight="1">
      <c r="A5" s="3" t="s">
        <v>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8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8.75" customHeight="1">
      <c r="A7" s="14" t="s">
        <v>10</v>
      </c>
      <c r="B7" s="14" t="s">
        <v>13</v>
      </c>
      <c r="C7" s="14" t="s">
        <v>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8.75" customHeight="1">
      <c r="A8" s="19" t="s">
        <v>16</v>
      </c>
      <c r="B8" s="21"/>
      <c r="C8" s="2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89.0" customHeight="1">
      <c r="A9" s="25" t="s">
        <v>18</v>
      </c>
      <c r="B9" s="27" t="s">
        <v>22</v>
      </c>
      <c r="C9" s="28">
        <v>2765052.12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87.5" customHeight="1">
      <c r="A10" s="25" t="s">
        <v>30</v>
      </c>
      <c r="B10" s="27" t="s">
        <v>33</v>
      </c>
      <c r="C10" s="28">
        <v>1366036.12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56.25" customHeight="1">
      <c r="A11" s="25" t="s">
        <v>36</v>
      </c>
      <c r="B11" s="27" t="s">
        <v>38</v>
      </c>
      <c r="C11" s="28">
        <v>1287128.28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1.25" customHeight="1">
      <c r="A12" s="25" t="s">
        <v>40</v>
      </c>
      <c r="B12" s="27" t="s">
        <v>41</v>
      </c>
      <c r="C12" s="28">
        <v>587661.81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8.75" customHeight="1">
      <c r="A13" s="25"/>
      <c r="B13" s="27" t="s">
        <v>44</v>
      </c>
      <c r="C13" s="28">
        <f>SUM(C9:C12)</f>
        <v>6005878.33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8.75" customHeight="1">
      <c r="A14" s="30" t="s">
        <v>45</v>
      </c>
      <c r="B14" s="21"/>
      <c r="C14" s="23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8.75" customHeight="1">
      <c r="A15" s="25" t="s">
        <v>18</v>
      </c>
      <c r="B15" s="32" t="s">
        <v>47</v>
      </c>
      <c r="C15" s="28">
        <v>425000.0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8.75" customHeight="1">
      <c r="A16" s="25" t="s">
        <v>30</v>
      </c>
      <c r="B16" s="34" t="s">
        <v>48</v>
      </c>
      <c r="C16" s="28">
        <v>229500.0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8.75" customHeight="1">
      <c r="A17" s="25" t="s">
        <v>36</v>
      </c>
      <c r="B17" s="32" t="s">
        <v>49</v>
      </c>
      <c r="C17" s="28">
        <v>33150.0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8.75" customHeight="1">
      <c r="A18" s="25" t="s">
        <v>40</v>
      </c>
      <c r="B18" s="34" t="s">
        <v>50</v>
      </c>
      <c r="C18" s="28">
        <v>20400.0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8.75" customHeight="1">
      <c r="A19" s="25" t="s">
        <v>51</v>
      </c>
      <c r="B19" s="34" t="s">
        <v>52</v>
      </c>
      <c r="C19" s="28">
        <v>110500.0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8.75" customHeight="1">
      <c r="A20" s="25" t="s">
        <v>53</v>
      </c>
      <c r="B20" s="34" t="s">
        <v>54</v>
      </c>
      <c r="C20" s="28">
        <v>5950.0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8.75" customHeight="1">
      <c r="A21" s="25"/>
      <c r="B21" s="34" t="s">
        <v>55</v>
      </c>
      <c r="C21" s="28">
        <f>SUM(C15:C20)</f>
        <v>824500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8.75" customHeight="1">
      <c r="A22" s="30" t="s">
        <v>57</v>
      </c>
      <c r="B22" s="21"/>
      <c r="C22" s="2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8.75" customHeight="1">
      <c r="A23" s="25" t="s">
        <v>18</v>
      </c>
      <c r="B23" s="40" t="s">
        <v>59</v>
      </c>
      <c r="C23" s="28">
        <f>391500*12</f>
        <v>4698000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8.75" customHeight="1">
      <c r="A24" s="48" t="s">
        <v>68</v>
      </c>
      <c r="B24" s="23"/>
      <c r="C24" s="50">
        <f>C13+C21+C23</f>
        <v>11528378.33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8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8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8.75" customHeight="1">
      <c r="A27" s="52" t="s">
        <v>78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8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8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8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8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8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8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8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8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8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8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8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8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8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8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8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8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8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8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8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8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8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8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8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8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8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8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8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8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8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8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8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8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8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8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8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8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8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8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8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8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8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8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8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8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8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8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8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8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8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8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8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8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8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8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8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8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8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8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8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8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8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8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8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8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8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8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8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8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8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8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8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8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8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8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8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8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8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8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8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8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8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8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8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8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8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8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8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8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8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8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8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8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8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8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8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8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8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8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8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8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8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8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8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8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8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8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8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8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8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8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8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8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8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8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8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8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8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8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8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8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8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8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8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8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8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8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8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8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8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8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8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8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8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8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8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8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8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8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8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8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8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8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8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8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8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8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8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8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8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8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8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8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8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8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8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8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8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8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8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8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8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8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8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8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8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8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8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8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8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8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8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8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8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8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8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8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8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8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8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8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8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8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8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8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8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8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8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8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8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8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8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8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8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8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8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8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8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8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8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8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8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8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8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8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8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8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8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8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8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8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8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8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8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8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8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8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8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8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8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8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8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8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8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8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8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8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8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8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8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8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8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8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8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8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8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8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8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8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8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8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8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8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8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8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8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8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8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8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8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8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8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8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8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8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8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8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8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8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8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8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8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8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8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8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8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8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8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8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8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8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8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8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8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8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8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8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8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8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8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8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8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8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8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8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8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8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8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8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8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8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8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8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8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8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8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8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8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8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8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8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8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8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8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8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8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8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8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8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8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8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8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8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8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8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8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8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8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8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8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8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8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8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8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8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8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8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8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8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8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8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8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8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8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8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8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8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8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8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8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8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8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8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8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8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8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8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8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8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8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8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8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8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8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8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8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8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8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8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8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8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8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8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8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8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8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8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8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8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8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8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8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8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8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8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8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8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8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8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8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8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8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8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8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8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8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8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8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8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8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8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8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8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8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8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8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8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8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8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8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8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8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8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8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8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8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8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8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8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8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8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8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8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8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8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8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8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8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8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8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8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8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8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8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8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8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8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8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8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8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8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8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8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8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8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8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8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8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8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8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8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8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8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8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8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8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8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8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8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8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8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8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8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8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8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8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8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8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8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8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8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8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8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8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8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8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8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8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8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8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8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8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8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8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8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8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8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8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8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8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8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8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8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8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8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8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8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8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8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8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8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8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8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8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8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8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8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8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8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8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8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8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8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8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8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8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8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8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8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8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8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8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8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8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8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8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8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8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8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8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8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8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8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8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8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8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8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8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8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8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8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8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8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8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8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8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8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8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8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8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8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8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8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8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8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8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8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8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8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8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8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8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8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8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8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8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8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8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8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8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8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8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8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8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8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8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8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8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8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8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8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8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8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8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8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8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8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8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8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8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8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8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8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8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8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8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8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8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8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8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8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8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8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8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8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8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8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8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8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8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8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8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8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8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8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8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8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8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8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8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8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8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8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8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8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8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8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8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8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8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8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8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8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8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8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8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8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8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8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8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8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8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8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8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8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8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8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8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8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8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8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8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8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8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8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8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8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8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8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8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8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8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8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8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8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8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8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8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8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8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8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8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8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8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8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8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8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8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8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8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8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8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8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8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8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8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8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8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8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8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8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8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8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8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8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8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8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8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8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8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8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8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8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8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8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8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8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8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8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8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8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8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8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8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8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8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8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8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8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8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8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8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8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8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8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8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8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8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8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8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8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8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8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8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8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8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8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8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8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8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8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8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8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8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8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8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8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8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8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8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8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8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8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8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8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8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8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8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8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8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8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8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8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8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8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8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8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8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8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8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8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8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8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8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8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8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8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8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8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8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8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8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8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8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8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8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8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8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8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8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8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8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8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8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8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8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8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8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8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8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8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8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8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8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8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8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8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8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8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8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8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8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8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8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8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8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8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8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8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8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8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8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8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8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8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8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8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8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8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8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8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8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8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8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8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8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8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8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8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8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8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8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8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8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8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8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8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8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8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8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8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8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8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8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8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8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8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8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8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8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8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8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8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8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8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8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8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8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8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8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8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8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8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8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8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8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8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8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8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8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8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8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8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8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8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8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8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8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8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8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8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8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8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8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8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8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8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8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8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8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8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8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8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8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8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8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8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8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8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8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8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8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8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8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8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8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8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8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8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8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8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8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8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8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8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8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8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8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8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8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8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8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8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8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8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8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8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8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8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8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8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8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8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8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8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8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8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8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8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8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8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8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8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8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8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8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8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8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8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8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8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8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8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8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8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8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8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8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8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8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8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8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8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8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8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8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8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8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8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8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8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8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8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9">
    <mergeCell ref="A24:B24"/>
    <mergeCell ref="A27:C27"/>
    <mergeCell ref="A4:C4"/>
    <mergeCell ref="A3:C3"/>
    <mergeCell ref="A5:C5"/>
    <mergeCell ref="A8:C8"/>
    <mergeCell ref="A14:C14"/>
    <mergeCell ref="A22:C22"/>
    <mergeCell ref="A1:B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.13"/>
    <col customWidth="1" min="2" max="2" width="7.88"/>
    <col customWidth="1" min="3" max="3" width="30.0"/>
    <col customWidth="1" min="4" max="4" width="6.75"/>
    <col customWidth="1" min="5" max="5" width="14.38"/>
    <col customWidth="1" min="6" max="6" width="6.38"/>
    <col customWidth="1" min="7" max="9" width="5.88"/>
    <col customWidth="1" min="10" max="10" width="6.75"/>
    <col customWidth="1" min="11" max="11" width="9.13"/>
    <col customWidth="1" min="12" max="16" width="5.88"/>
    <col customWidth="1" min="17" max="17" width="5.0"/>
    <col customWidth="1" min="18" max="26" width="8.0"/>
  </cols>
  <sheetData>
    <row r="1" ht="12.75" customHeight="1">
      <c r="A1" s="1" t="s">
        <v>0</v>
      </c>
      <c r="B1" s="2"/>
      <c r="C1" s="4"/>
      <c r="D1" s="5"/>
      <c r="E1" s="5"/>
      <c r="F1" s="6"/>
      <c r="G1" s="6"/>
      <c r="H1" s="6"/>
      <c r="I1" s="6"/>
      <c r="J1" s="6"/>
      <c r="K1" s="6"/>
      <c r="L1" s="6"/>
      <c r="M1" s="1" t="s">
        <v>2</v>
      </c>
      <c r="N1" s="6"/>
      <c r="O1" s="6"/>
      <c r="P1" s="6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10"/>
      <c r="B2" s="2"/>
      <c r="C2" s="4"/>
      <c r="D2" s="5"/>
      <c r="E2" s="5"/>
      <c r="F2" s="6"/>
      <c r="G2" s="6"/>
      <c r="H2" s="6"/>
      <c r="I2" s="6"/>
      <c r="J2" s="6"/>
      <c r="K2" s="6"/>
      <c r="L2" s="6"/>
      <c r="M2" s="10"/>
      <c r="N2" s="6"/>
      <c r="O2" s="6"/>
      <c r="P2" s="6"/>
      <c r="Q2" s="8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10"/>
      <c r="B3" s="2"/>
      <c r="C3" s="4"/>
      <c r="D3" s="5"/>
      <c r="E3" s="5"/>
      <c r="F3" s="6"/>
      <c r="G3" s="6"/>
      <c r="H3" s="6"/>
      <c r="I3" s="6"/>
      <c r="J3" s="6"/>
      <c r="K3" s="6"/>
      <c r="L3" s="6"/>
      <c r="M3" s="10"/>
      <c r="N3" s="6"/>
      <c r="O3" s="6"/>
      <c r="P3" s="6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10" t="s">
        <v>3</v>
      </c>
      <c r="B4" s="2"/>
      <c r="C4" s="4"/>
      <c r="D4" s="5"/>
      <c r="E4" s="5"/>
      <c r="F4" s="6"/>
      <c r="G4" s="6"/>
      <c r="H4" s="6"/>
      <c r="I4" s="6"/>
      <c r="J4" s="6"/>
      <c r="K4" s="6"/>
      <c r="L4" s="6"/>
      <c r="M4" s="10" t="s">
        <v>3</v>
      </c>
      <c r="N4" s="6"/>
      <c r="O4" s="6"/>
      <c r="P4" s="6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10" t="s">
        <v>5</v>
      </c>
      <c r="B5" s="2"/>
      <c r="C5" s="4"/>
      <c r="D5" s="5"/>
      <c r="E5" s="5"/>
      <c r="F5" s="6"/>
      <c r="G5" s="6"/>
      <c r="H5" s="6"/>
      <c r="I5" s="6"/>
      <c r="J5" s="6"/>
      <c r="K5" s="6"/>
      <c r="L5" s="6"/>
      <c r="M5" s="10" t="s">
        <v>6</v>
      </c>
      <c r="N5" s="6"/>
      <c r="O5" s="6"/>
      <c r="P5" s="6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12"/>
      <c r="B6" s="2"/>
      <c r="C6" s="5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12"/>
      <c r="B7" s="2"/>
      <c r="C7" s="5"/>
      <c r="D7" s="8"/>
      <c r="E7" s="6"/>
      <c r="F7" s="6"/>
      <c r="G7" s="13" t="s">
        <v>9</v>
      </c>
      <c r="H7" s="13"/>
      <c r="I7" s="13"/>
      <c r="J7" s="6"/>
      <c r="K7" s="6"/>
      <c r="L7" s="6"/>
      <c r="M7" s="6"/>
      <c r="N7" s="6"/>
      <c r="O7" s="6"/>
      <c r="P7" s="6"/>
      <c r="Q7" s="8"/>
      <c r="R7" s="8"/>
      <c r="S7" s="8"/>
      <c r="T7" s="8"/>
      <c r="U7" s="8"/>
      <c r="V7" s="8"/>
      <c r="W7" s="8"/>
      <c r="X7" s="8"/>
      <c r="Y7" s="8"/>
      <c r="Z7" s="8"/>
    </row>
    <row r="8" ht="12.75" customHeight="1">
      <c r="A8" s="12"/>
      <c r="B8" s="2"/>
      <c r="C8" s="5"/>
      <c r="D8" s="8"/>
      <c r="E8" s="6"/>
      <c r="F8" s="6"/>
      <c r="G8" s="12" t="s">
        <v>11</v>
      </c>
      <c r="H8" s="12"/>
      <c r="I8" s="12"/>
      <c r="J8" s="6"/>
      <c r="K8" s="6"/>
      <c r="L8" s="6"/>
      <c r="M8" s="6"/>
      <c r="N8" s="6"/>
      <c r="O8" s="6"/>
      <c r="P8" s="6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12"/>
      <c r="B9" s="2"/>
      <c r="C9" s="5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12"/>
      <c r="B10" s="2"/>
      <c r="C10" s="15" t="s">
        <v>12</v>
      </c>
      <c r="D10" s="16" t="s">
        <v>15</v>
      </c>
      <c r="E10" s="6"/>
      <c r="F10" s="6"/>
      <c r="G10" s="12"/>
      <c r="H10" s="6"/>
      <c r="I10" s="6"/>
      <c r="J10" s="6"/>
      <c r="K10" s="6"/>
      <c r="L10" s="6"/>
      <c r="M10" s="6"/>
      <c r="N10" s="6"/>
      <c r="O10" s="6"/>
      <c r="P10" s="6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12"/>
      <c r="B11" s="2"/>
      <c r="C11" s="5"/>
      <c r="D11" s="17"/>
      <c r="E11" s="18"/>
      <c r="F11" s="18"/>
      <c r="G11" s="20" t="s">
        <v>17</v>
      </c>
      <c r="H11" s="20"/>
      <c r="I11" s="20"/>
      <c r="J11" s="18"/>
      <c r="K11" s="6"/>
      <c r="L11" s="6"/>
      <c r="M11" s="6"/>
      <c r="N11" s="6"/>
      <c r="O11" s="6"/>
      <c r="P11" s="6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>
      <c r="A12" s="22"/>
      <c r="B12" s="24"/>
      <c r="C12" s="5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>
      <c r="A13" s="12"/>
      <c r="B13" s="2"/>
      <c r="C13" s="5"/>
      <c r="D13" s="16" t="s">
        <v>19</v>
      </c>
      <c r="E13" s="6"/>
      <c r="F13" s="6"/>
      <c r="G13" s="6"/>
      <c r="H13" s="16"/>
      <c r="I13" s="16"/>
      <c r="J13" s="16"/>
      <c r="K13" s="6"/>
      <c r="L13" s="6"/>
      <c r="M13" s="6"/>
      <c r="N13" s="6"/>
      <c r="O13" s="6"/>
      <c r="P13" s="6"/>
      <c r="Q13" s="6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>
      <c r="A14" s="12"/>
      <c r="B14" s="2"/>
      <c r="C14" s="5"/>
      <c r="D14" s="16" t="s">
        <v>20</v>
      </c>
      <c r="E14" s="6"/>
      <c r="F14" s="6"/>
      <c r="G14" s="6"/>
      <c r="H14" s="16"/>
      <c r="I14" s="16"/>
      <c r="J14" s="26" t="s">
        <v>21</v>
      </c>
      <c r="L14" s="10" t="s">
        <v>23</v>
      </c>
      <c r="M14" s="6"/>
      <c r="N14" s="6"/>
      <c r="O14" s="6"/>
      <c r="P14" s="6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>
      <c r="A15" s="12"/>
      <c r="B15" s="2"/>
      <c r="C15" s="5"/>
      <c r="D15" s="16" t="s">
        <v>24</v>
      </c>
      <c r="E15" s="6"/>
      <c r="F15" s="6"/>
      <c r="G15" s="6"/>
      <c r="H15" s="16"/>
      <c r="I15" s="16"/>
      <c r="J15" s="26" t="s">
        <v>25</v>
      </c>
      <c r="L15" s="10" t="s">
        <v>23</v>
      </c>
      <c r="M15" s="6"/>
      <c r="N15" s="6"/>
      <c r="O15" s="6"/>
      <c r="P15" s="6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12"/>
      <c r="B16" s="2"/>
      <c r="C16" s="5"/>
      <c r="D16" s="16" t="s">
        <v>26</v>
      </c>
      <c r="E16" s="6"/>
      <c r="F16" s="6"/>
      <c r="G16" s="6"/>
      <c r="H16" s="16"/>
      <c r="I16" s="16"/>
      <c r="J16" s="26" t="s">
        <v>27</v>
      </c>
      <c r="L16" s="10" t="s">
        <v>23</v>
      </c>
      <c r="M16" s="6"/>
      <c r="N16" s="6"/>
      <c r="O16" s="6"/>
      <c r="P16" s="6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>
      <c r="A17" s="12"/>
      <c r="B17" s="2"/>
      <c r="C17" s="5"/>
      <c r="D17" s="16" t="s">
        <v>28</v>
      </c>
      <c r="E17" s="6"/>
      <c r="F17" s="6"/>
      <c r="G17" s="6"/>
      <c r="H17" s="16"/>
      <c r="I17" s="16"/>
      <c r="J17" s="26" t="s">
        <v>29</v>
      </c>
      <c r="L17" s="10" t="s">
        <v>23</v>
      </c>
      <c r="M17" s="6"/>
      <c r="N17" s="6"/>
      <c r="O17" s="6"/>
      <c r="P17" s="6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>
      <c r="A18" s="12"/>
      <c r="B18" s="2"/>
      <c r="C18" s="5"/>
      <c r="D18" s="16" t="s">
        <v>31</v>
      </c>
      <c r="E18" s="6"/>
      <c r="F18" s="6"/>
      <c r="G18" s="6"/>
      <c r="H18" s="16"/>
      <c r="I18" s="16"/>
      <c r="J18" s="26" t="s">
        <v>32</v>
      </c>
      <c r="L18" s="10" t="s">
        <v>23</v>
      </c>
      <c r="M18" s="6"/>
      <c r="N18" s="6"/>
      <c r="O18" s="6"/>
      <c r="P18" s="6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12"/>
      <c r="B19" s="2"/>
      <c r="C19" s="5"/>
      <c r="D19" s="16" t="s">
        <v>34</v>
      </c>
      <c r="E19" s="6"/>
      <c r="F19" s="6"/>
      <c r="G19" s="6"/>
      <c r="H19" s="16"/>
      <c r="I19" s="16"/>
      <c r="J19" s="26" t="s">
        <v>35</v>
      </c>
      <c r="L19" s="10" t="s">
        <v>37</v>
      </c>
      <c r="M19" s="6"/>
      <c r="N19" s="6"/>
      <c r="O19" s="6"/>
      <c r="P19" s="6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12"/>
      <c r="B20" s="2"/>
      <c r="C20" s="5"/>
      <c r="D20" s="8" t="s">
        <v>39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12"/>
      <c r="B21" s="2"/>
      <c r="C21" s="4"/>
      <c r="D21" s="5"/>
      <c r="E21" s="1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12"/>
      <c r="B22" s="2"/>
      <c r="C22" s="4"/>
      <c r="D22" s="5"/>
      <c r="E22" s="1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36" t="s">
        <v>42</v>
      </c>
      <c r="B23" s="38" t="s">
        <v>58</v>
      </c>
      <c r="C23" s="36" t="s">
        <v>61</v>
      </c>
      <c r="D23" s="36" t="s">
        <v>62</v>
      </c>
      <c r="E23" s="36" t="s">
        <v>63</v>
      </c>
      <c r="F23" s="41" t="s">
        <v>65</v>
      </c>
      <c r="G23" s="21"/>
      <c r="H23" s="21"/>
      <c r="I23" s="23"/>
      <c r="J23" s="41" t="s">
        <v>69</v>
      </c>
      <c r="K23" s="21"/>
      <c r="L23" s="21"/>
      <c r="M23" s="21"/>
      <c r="N23" s="23"/>
      <c r="O23" s="36" t="s">
        <v>70</v>
      </c>
      <c r="P23" s="36" t="s">
        <v>71</v>
      </c>
      <c r="Q23" s="45" t="s">
        <v>72</v>
      </c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>
      <c r="A24" s="49"/>
      <c r="B24" s="49"/>
      <c r="C24" s="49"/>
      <c r="D24" s="49"/>
      <c r="E24" s="49"/>
      <c r="F24" s="36" t="s">
        <v>74</v>
      </c>
      <c r="G24" s="41" t="s">
        <v>76</v>
      </c>
      <c r="H24" s="21"/>
      <c r="I24" s="23"/>
      <c r="J24" s="36" t="s">
        <v>77</v>
      </c>
      <c r="K24" s="36" t="s">
        <v>74</v>
      </c>
      <c r="L24" s="41" t="s">
        <v>76</v>
      </c>
      <c r="M24" s="21"/>
      <c r="N24" s="23"/>
      <c r="O24" s="49"/>
      <c r="P24" s="49"/>
      <c r="Q24" s="49"/>
      <c r="R24" s="8"/>
      <c r="S24" s="8"/>
      <c r="T24" s="8"/>
      <c r="U24" s="8"/>
      <c r="V24" s="8"/>
      <c r="W24" s="8"/>
      <c r="X24" s="8"/>
      <c r="Y24" s="8"/>
      <c r="Z24" s="8"/>
    </row>
    <row r="25" ht="24.0" customHeight="1">
      <c r="A25" s="53"/>
      <c r="B25" s="53"/>
      <c r="C25" s="53"/>
      <c r="D25" s="53"/>
      <c r="E25" s="53"/>
      <c r="F25" s="53"/>
      <c r="G25" s="54" t="s">
        <v>79</v>
      </c>
      <c r="H25" s="54" t="s">
        <v>80</v>
      </c>
      <c r="I25" s="54" t="s">
        <v>81</v>
      </c>
      <c r="J25" s="53"/>
      <c r="K25" s="53"/>
      <c r="L25" s="54" t="s">
        <v>79</v>
      </c>
      <c r="M25" s="54" t="s">
        <v>80</v>
      </c>
      <c r="N25" s="54" t="s">
        <v>81</v>
      </c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55">
        <v>1.0</v>
      </c>
      <c r="B26" s="56">
        <v>2.0</v>
      </c>
      <c r="C26" s="54">
        <v>3.0</v>
      </c>
      <c r="D26" s="54">
        <v>4.0</v>
      </c>
      <c r="E26" s="57">
        <v>5.0</v>
      </c>
      <c r="F26" s="58">
        <v>6.0</v>
      </c>
      <c r="G26" s="58">
        <v>7.0</v>
      </c>
      <c r="H26" s="58">
        <v>8.0</v>
      </c>
      <c r="I26" s="58">
        <v>9.0</v>
      </c>
      <c r="J26" s="58">
        <v>10.0</v>
      </c>
      <c r="K26" s="58">
        <v>11.0</v>
      </c>
      <c r="L26" s="58">
        <v>12.0</v>
      </c>
      <c r="M26" s="58">
        <v>13.0</v>
      </c>
      <c r="N26" s="58">
        <v>14.0</v>
      </c>
      <c r="O26" s="58">
        <v>15.0</v>
      </c>
      <c r="P26" s="58">
        <v>16.0</v>
      </c>
      <c r="Q26" s="58">
        <v>17.0</v>
      </c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59" t="s">
        <v>82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3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60" t="s">
        <v>83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3"/>
      <c r="R28" s="8"/>
      <c r="S28" s="8"/>
      <c r="T28" s="8"/>
      <c r="U28" s="8"/>
      <c r="V28" s="8"/>
      <c r="W28" s="8"/>
      <c r="X28" s="8"/>
      <c r="Y28" s="8"/>
      <c r="Z28" s="8"/>
    </row>
    <row r="29" ht="96.0" customHeight="1">
      <c r="A29" s="55">
        <v>1.0</v>
      </c>
      <c r="B29" s="61" t="s">
        <v>84</v>
      </c>
      <c r="C29" s="62" t="s">
        <v>85</v>
      </c>
      <c r="D29" s="57" t="s">
        <v>86</v>
      </c>
      <c r="E29" s="63" t="s">
        <v>87</v>
      </c>
      <c r="F29" s="64">
        <v>84.29</v>
      </c>
      <c r="G29" s="64">
        <v>84.29</v>
      </c>
      <c r="H29" s="65"/>
      <c r="I29" s="65"/>
      <c r="J29" s="65"/>
      <c r="K29" s="65">
        <v>156.16</v>
      </c>
      <c r="L29" s="65">
        <v>156.16</v>
      </c>
      <c r="M29" s="65"/>
      <c r="N29" s="65"/>
      <c r="O29" s="65">
        <v>7.67</v>
      </c>
      <c r="P29" s="65">
        <v>14.21</v>
      </c>
      <c r="Q29" s="65"/>
      <c r="R29" s="8"/>
      <c r="S29" s="8"/>
      <c r="T29" s="8"/>
      <c r="U29" s="8"/>
      <c r="V29" s="8"/>
      <c r="W29" s="8"/>
      <c r="X29" s="8"/>
      <c r="Y29" s="8"/>
      <c r="Z29" s="8"/>
    </row>
    <row r="30" ht="96.0" customHeight="1">
      <c r="A30" s="55">
        <v>2.0</v>
      </c>
      <c r="B30" s="61" t="s">
        <v>88</v>
      </c>
      <c r="C30" s="62" t="s">
        <v>89</v>
      </c>
      <c r="D30" s="57" t="s">
        <v>90</v>
      </c>
      <c r="E30" s="63" t="s">
        <v>87</v>
      </c>
      <c r="F30" s="64">
        <v>130.42</v>
      </c>
      <c r="G30" s="64">
        <v>125.18</v>
      </c>
      <c r="H30" s="64">
        <v>5.24</v>
      </c>
      <c r="I30" s="64">
        <v>2.47</v>
      </c>
      <c r="J30" s="65"/>
      <c r="K30" s="65">
        <v>241.62</v>
      </c>
      <c r="L30" s="65">
        <v>231.91</v>
      </c>
      <c r="M30" s="65">
        <v>9.71</v>
      </c>
      <c r="N30" s="65">
        <v>4.58</v>
      </c>
      <c r="O30" s="65">
        <v>11.39</v>
      </c>
      <c r="P30" s="65">
        <v>21.1</v>
      </c>
      <c r="Q30" s="65"/>
      <c r="R30" s="8"/>
      <c r="S30" s="8"/>
      <c r="T30" s="8"/>
      <c r="U30" s="8"/>
      <c r="V30" s="8"/>
      <c r="W30" s="8"/>
      <c r="X30" s="8"/>
      <c r="Y30" s="8"/>
      <c r="Z30" s="8"/>
    </row>
    <row r="31" ht="96.0" customHeight="1">
      <c r="A31" s="55">
        <v>3.0</v>
      </c>
      <c r="B31" s="61" t="s">
        <v>91</v>
      </c>
      <c r="C31" s="62" t="s">
        <v>92</v>
      </c>
      <c r="D31" s="57" t="s">
        <v>90</v>
      </c>
      <c r="E31" s="63" t="s">
        <v>93</v>
      </c>
      <c r="F31" s="64">
        <v>897.17</v>
      </c>
      <c r="G31" s="64">
        <v>839.14</v>
      </c>
      <c r="H31" s="64">
        <v>58.03</v>
      </c>
      <c r="I31" s="64">
        <v>27.4</v>
      </c>
      <c r="J31" s="65"/>
      <c r="K31" s="65">
        <v>895.47</v>
      </c>
      <c r="L31" s="65">
        <v>837.55</v>
      </c>
      <c r="M31" s="65">
        <v>57.92</v>
      </c>
      <c r="N31" s="65">
        <v>27.35</v>
      </c>
      <c r="O31" s="65">
        <v>69.87</v>
      </c>
      <c r="P31" s="65">
        <v>69.74</v>
      </c>
      <c r="Q31" s="65"/>
      <c r="R31" s="8"/>
      <c r="S31" s="8"/>
      <c r="T31" s="8"/>
      <c r="U31" s="8"/>
      <c r="V31" s="8"/>
      <c r="W31" s="8"/>
      <c r="X31" s="8"/>
      <c r="Y31" s="8"/>
      <c r="Z31" s="8"/>
    </row>
    <row r="32" ht="96.0" customHeight="1">
      <c r="A32" s="55">
        <v>4.0</v>
      </c>
      <c r="B32" s="61" t="s">
        <v>94</v>
      </c>
      <c r="C32" s="62" t="s">
        <v>95</v>
      </c>
      <c r="D32" s="57" t="s">
        <v>96</v>
      </c>
      <c r="E32" s="63" t="s">
        <v>97</v>
      </c>
      <c r="F32" s="64">
        <v>41.43</v>
      </c>
      <c r="G32" s="64">
        <v>41.43</v>
      </c>
      <c r="H32" s="65"/>
      <c r="I32" s="65"/>
      <c r="J32" s="65"/>
      <c r="K32" s="65">
        <v>124.22</v>
      </c>
      <c r="L32" s="65">
        <v>124.22</v>
      </c>
      <c r="M32" s="65"/>
      <c r="N32" s="65"/>
      <c r="O32" s="65">
        <v>3.77</v>
      </c>
      <c r="P32" s="65">
        <v>11.3</v>
      </c>
      <c r="Q32" s="65"/>
      <c r="R32" s="8"/>
      <c r="S32" s="8"/>
      <c r="T32" s="8"/>
      <c r="U32" s="8"/>
      <c r="V32" s="8"/>
      <c r="W32" s="8"/>
      <c r="X32" s="8"/>
      <c r="Y32" s="8"/>
      <c r="Z32" s="8"/>
    </row>
    <row r="33" ht="96.0" customHeight="1">
      <c r="A33" s="55">
        <v>5.0</v>
      </c>
      <c r="B33" s="61" t="s">
        <v>98</v>
      </c>
      <c r="C33" s="62" t="s">
        <v>99</v>
      </c>
      <c r="D33" s="57" t="s">
        <v>100</v>
      </c>
      <c r="E33" s="63" t="s">
        <v>101</v>
      </c>
      <c r="F33" s="64">
        <v>1081.91</v>
      </c>
      <c r="G33" s="64">
        <v>823.99</v>
      </c>
      <c r="H33" s="64">
        <v>257.92</v>
      </c>
      <c r="I33" s="64">
        <v>29.89</v>
      </c>
      <c r="J33" s="65"/>
      <c r="K33" s="65">
        <v>4684.67</v>
      </c>
      <c r="L33" s="65">
        <v>3567.88</v>
      </c>
      <c r="M33" s="65">
        <v>1116.79</v>
      </c>
      <c r="N33" s="65">
        <v>129.42</v>
      </c>
      <c r="O33" s="65">
        <v>74.3</v>
      </c>
      <c r="P33" s="65">
        <v>321.72</v>
      </c>
      <c r="Q33" s="65"/>
      <c r="R33" s="8"/>
      <c r="S33" s="8"/>
      <c r="T33" s="8"/>
      <c r="U33" s="8"/>
      <c r="V33" s="8"/>
      <c r="W33" s="8"/>
      <c r="X33" s="8"/>
      <c r="Y33" s="8"/>
      <c r="Z33" s="8"/>
    </row>
    <row r="34" ht="108.0" customHeight="1">
      <c r="A34" s="55">
        <v>6.0</v>
      </c>
      <c r="B34" s="61" t="s">
        <v>102</v>
      </c>
      <c r="C34" s="62" t="s">
        <v>103</v>
      </c>
      <c r="D34" s="57" t="s">
        <v>104</v>
      </c>
      <c r="E34" s="63" t="s">
        <v>105</v>
      </c>
      <c r="F34" s="64">
        <v>587.7</v>
      </c>
      <c r="G34" s="64">
        <v>312.05</v>
      </c>
      <c r="H34" s="64">
        <v>275.65</v>
      </c>
      <c r="I34" s="64">
        <v>130.17</v>
      </c>
      <c r="J34" s="65"/>
      <c r="K34" s="65">
        <v>169.27</v>
      </c>
      <c r="L34" s="65">
        <v>89.88</v>
      </c>
      <c r="M34" s="65">
        <v>79.39</v>
      </c>
      <c r="N34" s="65">
        <v>37.49</v>
      </c>
      <c r="O34" s="65">
        <v>29.3</v>
      </c>
      <c r="P34" s="65">
        <v>8.44</v>
      </c>
      <c r="Q34" s="65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60" t="s">
        <v>106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3"/>
      <c r="R35" s="8"/>
      <c r="S35" s="8"/>
      <c r="T35" s="8"/>
      <c r="U35" s="8"/>
      <c r="V35" s="8"/>
      <c r="W35" s="8"/>
      <c r="X35" s="8"/>
      <c r="Y35" s="8"/>
      <c r="Z35" s="8"/>
    </row>
    <row r="36" ht="96.0" customHeight="1">
      <c r="A36" s="55">
        <v>7.0</v>
      </c>
      <c r="B36" s="61" t="s">
        <v>107</v>
      </c>
      <c r="C36" s="62" t="s">
        <v>108</v>
      </c>
      <c r="D36" s="57" t="s">
        <v>109</v>
      </c>
      <c r="E36" s="63" t="s">
        <v>87</v>
      </c>
      <c r="F36" s="64">
        <v>1908.75</v>
      </c>
      <c r="G36" s="64">
        <v>429.24</v>
      </c>
      <c r="H36" s="64">
        <v>36.13</v>
      </c>
      <c r="I36" s="64">
        <v>3.43</v>
      </c>
      <c r="J36" s="65"/>
      <c r="K36" s="65">
        <v>3536.15</v>
      </c>
      <c r="L36" s="65">
        <v>795.21</v>
      </c>
      <c r="M36" s="65">
        <v>66.93</v>
      </c>
      <c r="N36" s="65">
        <v>6.35</v>
      </c>
      <c r="O36" s="65">
        <v>35.74</v>
      </c>
      <c r="P36" s="65">
        <v>66.21</v>
      </c>
      <c r="Q36" s="65"/>
      <c r="R36" s="8"/>
      <c r="S36" s="8"/>
      <c r="T36" s="8"/>
      <c r="U36" s="8"/>
      <c r="V36" s="8"/>
      <c r="W36" s="8"/>
      <c r="X36" s="8"/>
      <c r="Y36" s="8"/>
      <c r="Z36" s="8"/>
    </row>
    <row r="37" ht="96.0" customHeight="1">
      <c r="A37" s="55">
        <v>8.0</v>
      </c>
      <c r="B37" s="61" t="s">
        <v>110</v>
      </c>
      <c r="C37" s="62" t="s">
        <v>111</v>
      </c>
      <c r="D37" s="57" t="s">
        <v>109</v>
      </c>
      <c r="E37" s="63" t="s">
        <v>87</v>
      </c>
      <c r="F37" s="64">
        <v>5342.79</v>
      </c>
      <c r="G37" s="64">
        <v>359.8</v>
      </c>
      <c r="H37" s="64">
        <v>636.03</v>
      </c>
      <c r="I37" s="64">
        <v>94.94</v>
      </c>
      <c r="J37" s="65"/>
      <c r="K37" s="65">
        <v>9898.05</v>
      </c>
      <c r="L37" s="65">
        <v>666.57</v>
      </c>
      <c r="M37" s="65">
        <v>1178.31</v>
      </c>
      <c r="N37" s="65">
        <v>175.89</v>
      </c>
      <c r="O37" s="65">
        <v>31.26</v>
      </c>
      <c r="P37" s="65">
        <v>57.91</v>
      </c>
      <c r="Q37" s="65"/>
      <c r="R37" s="8"/>
      <c r="S37" s="8"/>
      <c r="T37" s="8"/>
      <c r="U37" s="8"/>
      <c r="V37" s="8"/>
      <c r="W37" s="8"/>
      <c r="X37" s="8"/>
      <c r="Y37" s="8"/>
      <c r="Z37" s="8"/>
    </row>
    <row r="38" ht="96.0" customHeight="1">
      <c r="A38" s="55">
        <v>9.0</v>
      </c>
      <c r="B38" s="61" t="s">
        <v>112</v>
      </c>
      <c r="C38" s="62" t="s">
        <v>113</v>
      </c>
      <c r="D38" s="57" t="s">
        <v>90</v>
      </c>
      <c r="E38" s="63" t="s">
        <v>87</v>
      </c>
      <c r="F38" s="64">
        <v>7581.97</v>
      </c>
      <c r="G38" s="64">
        <v>496.5</v>
      </c>
      <c r="H38" s="64">
        <v>68.69</v>
      </c>
      <c r="I38" s="64">
        <v>6.66</v>
      </c>
      <c r="J38" s="65"/>
      <c r="K38" s="65">
        <v>14046.36</v>
      </c>
      <c r="L38" s="65">
        <v>919.82</v>
      </c>
      <c r="M38" s="65">
        <v>127.26</v>
      </c>
      <c r="N38" s="65">
        <v>12.34</v>
      </c>
      <c r="O38" s="65">
        <v>42.4</v>
      </c>
      <c r="P38" s="65">
        <v>78.55</v>
      </c>
      <c r="Q38" s="65"/>
      <c r="R38" s="8"/>
      <c r="S38" s="8"/>
      <c r="T38" s="8"/>
      <c r="U38" s="8"/>
      <c r="V38" s="8"/>
      <c r="W38" s="8"/>
      <c r="X38" s="8"/>
      <c r="Y38" s="8"/>
      <c r="Z38" s="8"/>
    </row>
    <row r="39" ht="96.0" customHeight="1">
      <c r="A39" s="55">
        <v>10.0</v>
      </c>
      <c r="B39" s="61" t="s">
        <v>114</v>
      </c>
      <c r="C39" s="62" t="s">
        <v>115</v>
      </c>
      <c r="D39" s="57" t="s">
        <v>96</v>
      </c>
      <c r="E39" s="63" t="s">
        <v>97</v>
      </c>
      <c r="F39" s="64">
        <v>1567.98</v>
      </c>
      <c r="G39" s="64">
        <v>86.18</v>
      </c>
      <c r="H39" s="64">
        <v>14.27</v>
      </c>
      <c r="I39" s="65"/>
      <c r="J39" s="65"/>
      <c r="K39" s="65">
        <v>4701.43</v>
      </c>
      <c r="L39" s="65">
        <v>258.4</v>
      </c>
      <c r="M39" s="65">
        <v>42.79</v>
      </c>
      <c r="N39" s="65"/>
      <c r="O39" s="65">
        <v>6.66</v>
      </c>
      <c r="P39" s="65">
        <v>19.97</v>
      </c>
      <c r="Q39" s="65"/>
      <c r="R39" s="8"/>
      <c r="S39" s="8"/>
      <c r="T39" s="8"/>
      <c r="U39" s="8"/>
      <c r="V39" s="8"/>
      <c r="W39" s="8"/>
      <c r="X39" s="8"/>
      <c r="Y39" s="8"/>
      <c r="Z39" s="8"/>
    </row>
    <row r="40" ht="96.0" customHeight="1">
      <c r="A40" s="55">
        <v>11.0</v>
      </c>
      <c r="B40" s="61" t="s">
        <v>116</v>
      </c>
      <c r="C40" s="62" t="s">
        <v>117</v>
      </c>
      <c r="D40" s="57" t="s">
        <v>118</v>
      </c>
      <c r="E40" s="63" t="s">
        <v>93</v>
      </c>
      <c r="F40" s="64">
        <v>1706.82</v>
      </c>
      <c r="G40" s="64">
        <v>331.27</v>
      </c>
      <c r="H40" s="64">
        <v>291.83</v>
      </c>
      <c r="I40" s="64">
        <v>30.79</v>
      </c>
      <c r="J40" s="65"/>
      <c r="K40" s="65">
        <v>1703.58</v>
      </c>
      <c r="L40" s="65">
        <v>330.64</v>
      </c>
      <c r="M40" s="65">
        <v>291.28</v>
      </c>
      <c r="N40" s="65">
        <v>30.73</v>
      </c>
      <c r="O40" s="65">
        <v>27.22</v>
      </c>
      <c r="P40" s="65">
        <v>27.17</v>
      </c>
      <c r="Q40" s="65"/>
      <c r="R40" s="8"/>
      <c r="S40" s="8"/>
      <c r="T40" s="8"/>
      <c r="U40" s="8"/>
      <c r="V40" s="8"/>
      <c r="W40" s="8"/>
      <c r="X40" s="8"/>
      <c r="Y40" s="8"/>
      <c r="Z40" s="8"/>
    </row>
    <row r="41" ht="96.0" customHeight="1">
      <c r="A41" s="55">
        <v>12.0</v>
      </c>
      <c r="B41" s="61" t="s">
        <v>119</v>
      </c>
      <c r="C41" s="62" t="s">
        <v>120</v>
      </c>
      <c r="D41" s="57" t="s">
        <v>118</v>
      </c>
      <c r="E41" s="63" t="s">
        <v>93</v>
      </c>
      <c r="F41" s="64">
        <v>2972.9</v>
      </c>
      <c r="G41" s="64">
        <v>425.95</v>
      </c>
      <c r="H41" s="64">
        <v>143.5</v>
      </c>
      <c r="I41" s="64">
        <v>16.45</v>
      </c>
      <c r="J41" s="65"/>
      <c r="K41" s="65">
        <v>2967.25</v>
      </c>
      <c r="L41" s="65">
        <v>425.14</v>
      </c>
      <c r="M41" s="65">
        <v>143.23</v>
      </c>
      <c r="N41" s="65">
        <v>16.42</v>
      </c>
      <c r="O41" s="65">
        <v>35.0</v>
      </c>
      <c r="P41" s="65">
        <v>34.93</v>
      </c>
      <c r="Q41" s="65"/>
      <c r="R41" s="8"/>
      <c r="S41" s="8"/>
      <c r="T41" s="8"/>
      <c r="U41" s="8"/>
      <c r="V41" s="8"/>
      <c r="W41" s="8"/>
      <c r="X41" s="8"/>
      <c r="Y41" s="8"/>
      <c r="Z41" s="8"/>
    </row>
    <row r="42" ht="96.0" customHeight="1">
      <c r="A42" s="55">
        <v>13.0</v>
      </c>
      <c r="B42" s="61" t="s">
        <v>121</v>
      </c>
      <c r="C42" s="62" t="s">
        <v>122</v>
      </c>
      <c r="D42" s="57" t="s">
        <v>123</v>
      </c>
      <c r="E42" s="63" t="s">
        <v>93</v>
      </c>
      <c r="F42" s="64">
        <v>829.99</v>
      </c>
      <c r="G42" s="64">
        <v>415.88</v>
      </c>
      <c r="H42" s="64">
        <v>36.75</v>
      </c>
      <c r="I42" s="64">
        <v>0.57</v>
      </c>
      <c r="J42" s="65"/>
      <c r="K42" s="65">
        <v>828.41</v>
      </c>
      <c r="L42" s="65">
        <v>415.09</v>
      </c>
      <c r="M42" s="65">
        <v>36.68</v>
      </c>
      <c r="N42" s="65">
        <v>0.57</v>
      </c>
      <c r="O42" s="65">
        <v>26.97</v>
      </c>
      <c r="P42" s="65">
        <v>26.92</v>
      </c>
      <c r="Q42" s="65"/>
      <c r="R42" s="8"/>
      <c r="S42" s="8"/>
      <c r="T42" s="8"/>
      <c r="U42" s="8"/>
      <c r="V42" s="8"/>
      <c r="W42" s="8"/>
      <c r="X42" s="8"/>
      <c r="Y42" s="8"/>
      <c r="Z42" s="8"/>
    </row>
    <row r="43" ht="96.0" customHeight="1">
      <c r="A43" s="55">
        <v>14.0</v>
      </c>
      <c r="B43" s="61" t="s">
        <v>124</v>
      </c>
      <c r="C43" s="62" t="s">
        <v>125</v>
      </c>
      <c r="D43" s="57" t="s">
        <v>90</v>
      </c>
      <c r="E43" s="63" t="s">
        <v>93</v>
      </c>
      <c r="F43" s="64">
        <v>10169.02</v>
      </c>
      <c r="G43" s="64">
        <v>1475.69</v>
      </c>
      <c r="H43" s="64">
        <v>150.93</v>
      </c>
      <c r="I43" s="64">
        <v>48.86</v>
      </c>
      <c r="J43" s="65"/>
      <c r="K43" s="65">
        <v>10149.7</v>
      </c>
      <c r="L43" s="65">
        <v>1472.89</v>
      </c>
      <c r="M43" s="65">
        <v>150.64</v>
      </c>
      <c r="N43" s="65">
        <v>48.77</v>
      </c>
      <c r="O43" s="65">
        <v>119.78</v>
      </c>
      <c r="P43" s="65">
        <v>119.55</v>
      </c>
      <c r="Q43" s="65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60" t="s">
        <v>126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3"/>
      <c r="R44" s="8"/>
      <c r="S44" s="8"/>
      <c r="T44" s="8"/>
      <c r="U44" s="8"/>
      <c r="V44" s="8"/>
      <c r="W44" s="8"/>
      <c r="X44" s="8"/>
      <c r="Y44" s="8"/>
      <c r="Z44" s="8"/>
    </row>
    <row r="45" ht="96.0" customHeight="1">
      <c r="A45" s="55">
        <v>15.0</v>
      </c>
      <c r="B45" s="61" t="s">
        <v>127</v>
      </c>
      <c r="C45" s="62" t="s">
        <v>128</v>
      </c>
      <c r="D45" s="57" t="s">
        <v>129</v>
      </c>
      <c r="E45" s="63" t="s">
        <v>130</v>
      </c>
      <c r="F45" s="64">
        <v>2722.42</v>
      </c>
      <c r="G45" s="64">
        <v>1137.38</v>
      </c>
      <c r="H45" s="64">
        <v>182.31</v>
      </c>
      <c r="I45" s="64">
        <v>84.41</v>
      </c>
      <c r="J45" s="65"/>
      <c r="K45" s="65">
        <v>12684.84</v>
      </c>
      <c r="L45" s="65">
        <v>5299.51</v>
      </c>
      <c r="M45" s="65">
        <v>849.46</v>
      </c>
      <c r="N45" s="65">
        <v>393.3</v>
      </c>
      <c r="O45" s="65">
        <v>85.84</v>
      </c>
      <c r="P45" s="65">
        <v>399.96</v>
      </c>
      <c r="Q45" s="65"/>
      <c r="R45" s="8"/>
      <c r="S45" s="8"/>
      <c r="T45" s="8"/>
      <c r="U45" s="8"/>
      <c r="V45" s="8"/>
      <c r="W45" s="8"/>
      <c r="X45" s="8"/>
      <c r="Y45" s="8"/>
      <c r="Z45" s="8"/>
    </row>
    <row r="46" ht="111.0" customHeight="1">
      <c r="A46" s="55">
        <v>16.0</v>
      </c>
      <c r="B46" s="61" t="s">
        <v>131</v>
      </c>
      <c r="C46" s="62" t="s">
        <v>132</v>
      </c>
      <c r="D46" s="57" t="s">
        <v>100</v>
      </c>
      <c r="E46" s="63" t="s">
        <v>130</v>
      </c>
      <c r="F46" s="64">
        <v>11855.09</v>
      </c>
      <c r="G46" s="64">
        <v>2066.13</v>
      </c>
      <c r="H46" s="64">
        <v>42.41</v>
      </c>
      <c r="I46" s="64">
        <v>24.7</v>
      </c>
      <c r="J46" s="65"/>
      <c r="K46" s="65">
        <v>55237.61</v>
      </c>
      <c r="L46" s="65">
        <v>9626.93</v>
      </c>
      <c r="M46" s="65">
        <v>197.61</v>
      </c>
      <c r="N46" s="65">
        <v>115.09</v>
      </c>
      <c r="O46" s="65">
        <v>159.67</v>
      </c>
      <c r="P46" s="65">
        <v>743.97</v>
      </c>
      <c r="Q46" s="65"/>
      <c r="R46" s="8"/>
      <c r="S46" s="8"/>
      <c r="T46" s="8"/>
      <c r="U46" s="8"/>
      <c r="V46" s="8"/>
      <c r="W46" s="8"/>
      <c r="X46" s="8"/>
      <c r="Y46" s="8"/>
      <c r="Z46" s="8"/>
    </row>
    <row r="47" ht="108.0" customHeight="1">
      <c r="A47" s="55">
        <v>17.0</v>
      </c>
      <c r="B47" s="61" t="s">
        <v>133</v>
      </c>
      <c r="C47" s="62" t="s">
        <v>134</v>
      </c>
      <c r="D47" s="57" t="s">
        <v>135</v>
      </c>
      <c r="E47" s="63" t="s">
        <v>136</v>
      </c>
      <c r="F47" s="64">
        <v>228.59</v>
      </c>
      <c r="G47" s="64">
        <v>228.59</v>
      </c>
      <c r="H47" s="65"/>
      <c r="I47" s="65"/>
      <c r="J47" s="65"/>
      <c r="K47" s="65">
        <v>2075.44</v>
      </c>
      <c r="L47" s="65">
        <v>2075.44</v>
      </c>
      <c r="M47" s="65"/>
      <c r="N47" s="65"/>
      <c r="O47" s="65">
        <v>20.8</v>
      </c>
      <c r="P47" s="65">
        <v>188.85</v>
      </c>
      <c r="Q47" s="65"/>
      <c r="R47" s="8"/>
      <c r="S47" s="8"/>
      <c r="T47" s="8"/>
      <c r="U47" s="8"/>
      <c r="V47" s="8"/>
      <c r="W47" s="8"/>
      <c r="X47" s="8"/>
      <c r="Y47" s="8"/>
      <c r="Z47" s="8"/>
    </row>
    <row r="48" ht="96.0" customHeight="1">
      <c r="A48" s="55">
        <v>18.0</v>
      </c>
      <c r="B48" s="61" t="s">
        <v>137</v>
      </c>
      <c r="C48" s="62" t="s">
        <v>138</v>
      </c>
      <c r="D48" s="57" t="s">
        <v>129</v>
      </c>
      <c r="E48" s="63" t="s">
        <v>139</v>
      </c>
      <c r="F48" s="64">
        <v>3267.75</v>
      </c>
      <c r="G48" s="64">
        <v>671.46</v>
      </c>
      <c r="H48" s="64">
        <v>42.12</v>
      </c>
      <c r="I48" s="64">
        <v>27.28</v>
      </c>
      <c r="J48" s="65"/>
      <c r="K48" s="65">
        <v>8005.99</v>
      </c>
      <c r="L48" s="65">
        <v>1645.08</v>
      </c>
      <c r="M48" s="65">
        <v>103.19</v>
      </c>
      <c r="N48" s="65">
        <v>66.84</v>
      </c>
      <c r="O48" s="65">
        <v>51.89</v>
      </c>
      <c r="P48" s="65">
        <v>127.13</v>
      </c>
      <c r="Q48" s="65"/>
      <c r="R48" s="8"/>
      <c r="S48" s="8"/>
      <c r="T48" s="8"/>
      <c r="U48" s="8"/>
      <c r="V48" s="8"/>
      <c r="W48" s="8"/>
      <c r="X48" s="8"/>
      <c r="Y48" s="8"/>
      <c r="Z48" s="8"/>
    </row>
    <row r="49" ht="96.0" customHeight="1">
      <c r="A49" s="55">
        <v>19.0</v>
      </c>
      <c r="B49" s="61" t="s">
        <v>140</v>
      </c>
      <c r="C49" s="62" t="s">
        <v>141</v>
      </c>
      <c r="D49" s="57" t="s">
        <v>142</v>
      </c>
      <c r="E49" s="63" t="s">
        <v>143</v>
      </c>
      <c r="F49" s="64">
        <v>2.17</v>
      </c>
      <c r="G49" s="65"/>
      <c r="H49" s="65"/>
      <c r="I49" s="65"/>
      <c r="J49" s="65"/>
      <c r="K49" s="65">
        <v>4519.03</v>
      </c>
      <c r="L49" s="65"/>
      <c r="M49" s="65"/>
      <c r="N49" s="65"/>
      <c r="O49" s="65"/>
      <c r="P49" s="65"/>
      <c r="Q49" s="65"/>
      <c r="R49" s="8"/>
      <c r="S49" s="8"/>
      <c r="T49" s="8"/>
      <c r="U49" s="8"/>
      <c r="V49" s="8"/>
      <c r="W49" s="8"/>
      <c r="X49" s="8"/>
      <c r="Y49" s="8"/>
      <c r="Z49" s="8"/>
    </row>
    <row r="50" ht="96.0" customHeight="1">
      <c r="A50" s="55">
        <v>20.0</v>
      </c>
      <c r="B50" s="61" t="s">
        <v>144</v>
      </c>
      <c r="C50" s="62" t="s">
        <v>145</v>
      </c>
      <c r="D50" s="57" t="s">
        <v>146</v>
      </c>
      <c r="E50" s="63" t="s">
        <v>136</v>
      </c>
      <c r="F50" s="64">
        <v>388.34</v>
      </c>
      <c r="G50" s="64">
        <v>288.84</v>
      </c>
      <c r="H50" s="64">
        <v>1.09</v>
      </c>
      <c r="I50" s="65"/>
      <c r="J50" s="65"/>
      <c r="K50" s="65">
        <v>3525.86</v>
      </c>
      <c r="L50" s="65">
        <v>2622.47</v>
      </c>
      <c r="M50" s="65">
        <v>9.9</v>
      </c>
      <c r="N50" s="65"/>
      <c r="O50" s="65">
        <v>24.05</v>
      </c>
      <c r="P50" s="65">
        <v>218.36</v>
      </c>
      <c r="Q50" s="65"/>
      <c r="R50" s="8"/>
      <c r="S50" s="8"/>
      <c r="T50" s="8"/>
      <c r="U50" s="8"/>
      <c r="V50" s="8"/>
      <c r="W50" s="8"/>
      <c r="X50" s="8"/>
      <c r="Y50" s="8"/>
      <c r="Z50" s="8"/>
    </row>
    <row r="51" ht="96.0" customHeight="1">
      <c r="A51" s="55">
        <v>21.0</v>
      </c>
      <c r="B51" s="61" t="s">
        <v>147</v>
      </c>
      <c r="C51" s="62" t="s">
        <v>148</v>
      </c>
      <c r="D51" s="57" t="s">
        <v>149</v>
      </c>
      <c r="E51" s="63" t="s">
        <v>136</v>
      </c>
      <c r="F51" s="64">
        <v>1361.3</v>
      </c>
      <c r="G51" s="64">
        <v>945.88</v>
      </c>
      <c r="H51" s="64">
        <v>1.49</v>
      </c>
      <c r="I51" s="64">
        <v>0.19</v>
      </c>
      <c r="J51" s="65"/>
      <c r="K51" s="65">
        <v>12359.65</v>
      </c>
      <c r="L51" s="65">
        <v>8587.93</v>
      </c>
      <c r="M51" s="65">
        <v>13.53</v>
      </c>
      <c r="N51" s="65">
        <v>1.73</v>
      </c>
      <c r="O51" s="65">
        <v>72.26</v>
      </c>
      <c r="P51" s="65">
        <v>656.07</v>
      </c>
      <c r="Q51" s="65"/>
      <c r="R51" s="8"/>
      <c r="S51" s="8"/>
      <c r="T51" s="8"/>
      <c r="U51" s="8"/>
      <c r="V51" s="8"/>
      <c r="W51" s="8"/>
      <c r="X51" s="8"/>
      <c r="Y51" s="8"/>
      <c r="Z51" s="8"/>
    </row>
    <row r="52" ht="96.0" customHeight="1">
      <c r="A52" s="55">
        <v>22.0</v>
      </c>
      <c r="B52" s="61" t="s">
        <v>150</v>
      </c>
      <c r="C52" s="62" t="s">
        <v>151</v>
      </c>
      <c r="D52" s="57" t="s">
        <v>152</v>
      </c>
      <c r="E52" s="66">
        <v>1017.0</v>
      </c>
      <c r="F52" s="64">
        <v>51.71</v>
      </c>
      <c r="G52" s="65"/>
      <c r="H52" s="65"/>
      <c r="I52" s="65"/>
      <c r="J52" s="65"/>
      <c r="K52" s="65">
        <v>52589.07</v>
      </c>
      <c r="L52" s="65"/>
      <c r="M52" s="65"/>
      <c r="N52" s="65"/>
      <c r="O52" s="65"/>
      <c r="P52" s="65"/>
      <c r="Q52" s="65"/>
      <c r="R52" s="8"/>
      <c r="S52" s="8"/>
      <c r="T52" s="8"/>
      <c r="U52" s="8"/>
      <c r="V52" s="8"/>
      <c r="W52" s="8"/>
      <c r="X52" s="8"/>
      <c r="Y52" s="8"/>
      <c r="Z52" s="8"/>
    </row>
    <row r="53" ht="96.0" customHeight="1">
      <c r="A53" s="55">
        <v>23.0</v>
      </c>
      <c r="B53" s="61" t="s">
        <v>153</v>
      </c>
      <c r="C53" s="62" t="s">
        <v>154</v>
      </c>
      <c r="D53" s="57" t="s">
        <v>155</v>
      </c>
      <c r="E53" s="63" t="s">
        <v>136</v>
      </c>
      <c r="F53" s="64">
        <v>113.55</v>
      </c>
      <c r="G53" s="64">
        <v>113.55</v>
      </c>
      <c r="H53" s="65"/>
      <c r="I53" s="65"/>
      <c r="J53" s="65"/>
      <c r="K53" s="65">
        <v>1030.95</v>
      </c>
      <c r="L53" s="65">
        <v>1030.95</v>
      </c>
      <c r="M53" s="65"/>
      <c r="N53" s="65"/>
      <c r="O53" s="65">
        <v>8.38</v>
      </c>
      <c r="P53" s="65">
        <v>76.08</v>
      </c>
      <c r="Q53" s="65"/>
      <c r="R53" s="8"/>
      <c r="S53" s="8"/>
      <c r="T53" s="8"/>
      <c r="U53" s="8"/>
      <c r="V53" s="8"/>
      <c r="W53" s="8"/>
      <c r="X53" s="8"/>
      <c r="Y53" s="8"/>
      <c r="Z53" s="8"/>
    </row>
    <row r="54" ht="96.0" customHeight="1">
      <c r="A54" s="55">
        <v>24.0</v>
      </c>
      <c r="B54" s="61" t="s">
        <v>156</v>
      </c>
      <c r="C54" s="62" t="s">
        <v>157</v>
      </c>
      <c r="D54" s="57" t="s">
        <v>158</v>
      </c>
      <c r="E54" s="63" t="s">
        <v>159</v>
      </c>
      <c r="F54" s="64">
        <v>54.18</v>
      </c>
      <c r="G54" s="65"/>
      <c r="H54" s="65"/>
      <c r="I54" s="65"/>
      <c r="J54" s="65"/>
      <c r="K54" s="65">
        <v>9838.33</v>
      </c>
      <c r="L54" s="65"/>
      <c r="M54" s="65"/>
      <c r="N54" s="65"/>
      <c r="O54" s="65"/>
      <c r="P54" s="65"/>
      <c r="Q54" s="65"/>
      <c r="R54" s="8"/>
      <c r="S54" s="8"/>
      <c r="T54" s="8"/>
      <c r="U54" s="8"/>
      <c r="V54" s="8"/>
      <c r="W54" s="8"/>
      <c r="X54" s="8"/>
      <c r="Y54" s="8"/>
      <c r="Z54" s="8"/>
    </row>
    <row r="55" ht="96.0" customHeight="1">
      <c r="A55" s="55">
        <v>25.0</v>
      </c>
      <c r="B55" s="61" t="s">
        <v>160</v>
      </c>
      <c r="C55" s="62" t="s">
        <v>161</v>
      </c>
      <c r="D55" s="57" t="s">
        <v>162</v>
      </c>
      <c r="E55" s="63" t="s">
        <v>163</v>
      </c>
      <c r="F55" s="64">
        <v>25688.99</v>
      </c>
      <c r="G55" s="64">
        <v>1334.41</v>
      </c>
      <c r="H55" s="64">
        <v>607.2</v>
      </c>
      <c r="I55" s="64">
        <v>37.11</v>
      </c>
      <c r="J55" s="65"/>
      <c r="K55" s="65">
        <v>11739.87</v>
      </c>
      <c r="L55" s="65">
        <v>609.83</v>
      </c>
      <c r="M55" s="65">
        <v>277.49</v>
      </c>
      <c r="N55" s="65">
        <v>16.96</v>
      </c>
      <c r="O55" s="65">
        <v>100.71</v>
      </c>
      <c r="P55" s="65">
        <v>46.02</v>
      </c>
      <c r="Q55" s="65"/>
      <c r="R55" s="8"/>
      <c r="S55" s="8"/>
      <c r="T55" s="8"/>
      <c r="U55" s="8"/>
      <c r="V55" s="8"/>
      <c r="W55" s="8"/>
      <c r="X55" s="8"/>
      <c r="Y55" s="8"/>
      <c r="Z55" s="8"/>
    </row>
    <row r="56" ht="99.0" customHeight="1">
      <c r="A56" s="55">
        <v>26.0</v>
      </c>
      <c r="B56" s="61" t="s">
        <v>164</v>
      </c>
      <c r="C56" s="62" t="s">
        <v>165</v>
      </c>
      <c r="D56" s="57" t="s">
        <v>166</v>
      </c>
      <c r="E56" s="63" t="s">
        <v>167</v>
      </c>
      <c r="F56" s="64">
        <v>10937.29</v>
      </c>
      <c r="G56" s="64">
        <v>1073.52</v>
      </c>
      <c r="H56" s="64">
        <v>46.17</v>
      </c>
      <c r="I56" s="65"/>
      <c r="J56" s="65"/>
      <c r="K56" s="65">
        <v>3445.25</v>
      </c>
      <c r="L56" s="65">
        <v>338.16</v>
      </c>
      <c r="M56" s="65">
        <v>14.54</v>
      </c>
      <c r="N56" s="65"/>
      <c r="O56" s="65">
        <v>84.0</v>
      </c>
      <c r="P56" s="65">
        <v>26.46</v>
      </c>
      <c r="Q56" s="65"/>
      <c r="R56" s="8"/>
      <c r="S56" s="8"/>
      <c r="T56" s="8"/>
      <c r="U56" s="8"/>
      <c r="V56" s="8"/>
      <c r="W56" s="8"/>
      <c r="X56" s="8"/>
      <c r="Y56" s="8"/>
      <c r="Z56" s="8"/>
    </row>
    <row r="57" ht="96.0" customHeight="1">
      <c r="A57" s="55">
        <v>27.0</v>
      </c>
      <c r="B57" s="61" t="s">
        <v>168</v>
      </c>
      <c r="C57" s="62" t="s">
        <v>169</v>
      </c>
      <c r="D57" s="57" t="s">
        <v>96</v>
      </c>
      <c r="E57" s="63" t="s">
        <v>170</v>
      </c>
      <c r="F57" s="64">
        <v>246.08</v>
      </c>
      <c r="G57" s="64">
        <v>167.55</v>
      </c>
      <c r="H57" s="64">
        <v>32.06</v>
      </c>
      <c r="I57" s="65"/>
      <c r="J57" s="65"/>
      <c r="K57" s="65">
        <v>221.47</v>
      </c>
      <c r="L57" s="65">
        <v>150.8</v>
      </c>
      <c r="M57" s="65">
        <v>28.85</v>
      </c>
      <c r="N57" s="65"/>
      <c r="O57" s="65">
        <v>12.8</v>
      </c>
      <c r="P57" s="65">
        <v>11.52</v>
      </c>
      <c r="Q57" s="65"/>
      <c r="R57" s="8"/>
      <c r="S57" s="8"/>
      <c r="T57" s="8"/>
      <c r="U57" s="8"/>
      <c r="V57" s="8"/>
      <c r="W57" s="8"/>
      <c r="X57" s="8"/>
      <c r="Y57" s="8"/>
      <c r="Z57" s="8"/>
    </row>
    <row r="58" ht="96.0" customHeight="1">
      <c r="A58" s="55">
        <v>28.0</v>
      </c>
      <c r="B58" s="61" t="s">
        <v>171</v>
      </c>
      <c r="C58" s="62" t="s">
        <v>172</v>
      </c>
      <c r="D58" s="57" t="s">
        <v>173</v>
      </c>
      <c r="E58" s="63" t="s">
        <v>174</v>
      </c>
      <c r="F58" s="64">
        <v>29597.0</v>
      </c>
      <c r="G58" s="65"/>
      <c r="H58" s="65"/>
      <c r="I58" s="65"/>
      <c r="J58" s="65"/>
      <c r="K58" s="65">
        <v>10521.73</v>
      </c>
      <c r="L58" s="65"/>
      <c r="M58" s="65"/>
      <c r="N58" s="65"/>
      <c r="O58" s="65"/>
      <c r="P58" s="65"/>
      <c r="Q58" s="65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60" t="s">
        <v>175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3"/>
      <c r="R59" s="8"/>
      <c r="S59" s="8"/>
      <c r="T59" s="8"/>
      <c r="U59" s="8"/>
      <c r="V59" s="8"/>
      <c r="W59" s="8"/>
      <c r="X59" s="8"/>
      <c r="Y59" s="8"/>
      <c r="Z59" s="8"/>
    </row>
    <row r="60" ht="96.0" customHeight="1">
      <c r="A60" s="55">
        <v>29.0</v>
      </c>
      <c r="B60" s="61" t="s">
        <v>176</v>
      </c>
      <c r="C60" s="62" t="s">
        <v>177</v>
      </c>
      <c r="D60" s="57" t="s">
        <v>178</v>
      </c>
      <c r="E60" s="66">
        <v>328.1</v>
      </c>
      <c r="F60" s="64">
        <v>10.81</v>
      </c>
      <c r="G60" s="64">
        <v>10.81</v>
      </c>
      <c r="H60" s="65"/>
      <c r="I60" s="65"/>
      <c r="J60" s="65"/>
      <c r="K60" s="65">
        <v>3546.76</v>
      </c>
      <c r="L60" s="65">
        <v>3546.76</v>
      </c>
      <c r="M60" s="65"/>
      <c r="N60" s="65"/>
      <c r="O60" s="65">
        <v>0.9</v>
      </c>
      <c r="P60" s="65">
        <v>295.29</v>
      </c>
      <c r="Q60" s="65"/>
      <c r="R60" s="8"/>
      <c r="S60" s="8"/>
      <c r="T60" s="8"/>
      <c r="U60" s="8"/>
      <c r="V60" s="8"/>
      <c r="W60" s="8"/>
      <c r="X60" s="8"/>
      <c r="Y60" s="8"/>
      <c r="Z60" s="8"/>
    </row>
    <row r="61" ht="96.0" customHeight="1">
      <c r="A61" s="55">
        <v>30.0</v>
      </c>
      <c r="B61" s="61" t="s">
        <v>179</v>
      </c>
      <c r="C61" s="62" t="s">
        <v>180</v>
      </c>
      <c r="D61" s="57" t="s">
        <v>129</v>
      </c>
      <c r="E61" s="63" t="s">
        <v>181</v>
      </c>
      <c r="F61" s="64">
        <v>2765.94</v>
      </c>
      <c r="G61" s="64">
        <v>1152.75</v>
      </c>
      <c r="H61" s="64">
        <v>182.31</v>
      </c>
      <c r="I61" s="64">
        <v>84.41</v>
      </c>
      <c r="J61" s="65"/>
      <c r="K61" s="65">
        <v>2323.39</v>
      </c>
      <c r="L61" s="65">
        <v>968.31</v>
      </c>
      <c r="M61" s="65">
        <v>153.14</v>
      </c>
      <c r="N61" s="65">
        <v>70.9</v>
      </c>
      <c r="O61" s="65">
        <v>87.0</v>
      </c>
      <c r="P61" s="65">
        <v>73.08</v>
      </c>
      <c r="Q61" s="65"/>
      <c r="R61" s="8"/>
      <c r="S61" s="8"/>
      <c r="T61" s="8"/>
      <c r="U61" s="8"/>
      <c r="V61" s="8"/>
      <c r="W61" s="8"/>
      <c r="X61" s="8"/>
      <c r="Y61" s="8"/>
      <c r="Z61" s="8"/>
    </row>
    <row r="62" ht="96.0" customHeight="1">
      <c r="A62" s="55">
        <v>31.0</v>
      </c>
      <c r="B62" s="61" t="s">
        <v>182</v>
      </c>
      <c r="C62" s="62" t="s">
        <v>183</v>
      </c>
      <c r="D62" s="57" t="s">
        <v>184</v>
      </c>
      <c r="E62" s="63" t="s">
        <v>185</v>
      </c>
      <c r="F62" s="64">
        <v>2165.7</v>
      </c>
      <c r="G62" s="64">
        <v>680.76</v>
      </c>
      <c r="H62" s="64">
        <v>18.27</v>
      </c>
      <c r="I62" s="64">
        <v>0.38</v>
      </c>
      <c r="J62" s="65"/>
      <c r="K62" s="65">
        <v>7105.66</v>
      </c>
      <c r="L62" s="65">
        <v>2233.57</v>
      </c>
      <c r="M62" s="65">
        <v>59.94</v>
      </c>
      <c r="N62" s="65">
        <v>1.25</v>
      </c>
      <c r="O62" s="65">
        <v>53.9</v>
      </c>
      <c r="P62" s="65">
        <v>176.85</v>
      </c>
      <c r="Q62" s="65"/>
      <c r="R62" s="8"/>
      <c r="S62" s="8"/>
      <c r="T62" s="8"/>
      <c r="U62" s="8"/>
      <c r="V62" s="8"/>
      <c r="W62" s="8"/>
      <c r="X62" s="8"/>
      <c r="Y62" s="8"/>
      <c r="Z62" s="8"/>
    </row>
    <row r="63" ht="96.0" customHeight="1">
      <c r="A63" s="55">
        <v>32.0</v>
      </c>
      <c r="B63" s="61" t="s">
        <v>186</v>
      </c>
      <c r="C63" s="62" t="s">
        <v>187</v>
      </c>
      <c r="D63" s="57" t="s">
        <v>100</v>
      </c>
      <c r="E63" s="63" t="s">
        <v>188</v>
      </c>
      <c r="F63" s="64">
        <v>9175.33</v>
      </c>
      <c r="G63" s="64">
        <v>1357.6</v>
      </c>
      <c r="H63" s="64">
        <v>545.93</v>
      </c>
      <c r="I63" s="64">
        <v>14.46</v>
      </c>
      <c r="J63" s="65"/>
      <c r="K63" s="65">
        <v>11659.09</v>
      </c>
      <c r="L63" s="65">
        <v>1725.1</v>
      </c>
      <c r="M63" s="65">
        <v>693.71</v>
      </c>
      <c r="N63" s="65">
        <v>18.37</v>
      </c>
      <c r="O63" s="65">
        <v>102.46</v>
      </c>
      <c r="P63" s="65">
        <v>130.2</v>
      </c>
      <c r="Q63" s="65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60" t="s">
        <v>189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3"/>
      <c r="R64" s="8"/>
      <c r="S64" s="8"/>
      <c r="T64" s="8"/>
      <c r="U64" s="8"/>
      <c r="V64" s="8"/>
      <c r="W64" s="8"/>
      <c r="X64" s="8"/>
      <c r="Y64" s="8"/>
      <c r="Z64" s="8"/>
    </row>
    <row r="65" ht="108.0" customHeight="1">
      <c r="A65" s="55">
        <v>33.0</v>
      </c>
      <c r="B65" s="61" t="s">
        <v>190</v>
      </c>
      <c r="C65" s="62" t="s">
        <v>191</v>
      </c>
      <c r="D65" s="57" t="s">
        <v>192</v>
      </c>
      <c r="E65" s="63" t="s">
        <v>193</v>
      </c>
      <c r="F65" s="64">
        <v>51.74</v>
      </c>
      <c r="G65" s="65"/>
      <c r="H65" s="64">
        <v>51.74</v>
      </c>
      <c r="I65" s="65"/>
      <c r="J65" s="65"/>
      <c r="K65" s="65">
        <v>1136.85</v>
      </c>
      <c r="L65" s="65"/>
      <c r="M65" s="65">
        <v>1136.85</v>
      </c>
      <c r="N65" s="65"/>
      <c r="O65" s="65"/>
      <c r="P65" s="65"/>
      <c r="Q65" s="65"/>
      <c r="R65" s="8"/>
      <c r="S65" s="8"/>
      <c r="T65" s="8"/>
      <c r="U65" s="8"/>
      <c r="V65" s="8"/>
      <c r="W65" s="8"/>
      <c r="X65" s="8"/>
      <c r="Y65" s="8"/>
      <c r="Z65" s="8"/>
    </row>
    <row r="66" ht="108.0" customHeight="1">
      <c r="A66" s="55">
        <v>34.0</v>
      </c>
      <c r="B66" s="61" t="s">
        <v>194</v>
      </c>
      <c r="C66" s="62" t="s">
        <v>195</v>
      </c>
      <c r="D66" s="57" t="s">
        <v>192</v>
      </c>
      <c r="E66" s="63" t="s">
        <v>196</v>
      </c>
      <c r="F66" s="64">
        <v>13.97</v>
      </c>
      <c r="G66" s="65"/>
      <c r="H66" s="64">
        <v>13.97</v>
      </c>
      <c r="I66" s="65"/>
      <c r="J66" s="65"/>
      <c r="K66" s="65">
        <v>306.95</v>
      </c>
      <c r="L66" s="65"/>
      <c r="M66" s="65">
        <v>306.95</v>
      </c>
      <c r="N66" s="65"/>
      <c r="O66" s="65"/>
      <c r="P66" s="65"/>
      <c r="Q66" s="65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59" t="s">
        <v>197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3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60" t="s">
        <v>198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3"/>
      <c r="R68" s="8"/>
      <c r="S68" s="8"/>
      <c r="T68" s="8"/>
      <c r="U68" s="8"/>
      <c r="V68" s="8"/>
      <c r="W68" s="8"/>
      <c r="X68" s="8"/>
      <c r="Y68" s="8"/>
      <c r="Z68" s="8"/>
    </row>
    <row r="69" ht="96.0" customHeight="1">
      <c r="A69" s="55">
        <v>35.0</v>
      </c>
      <c r="B69" s="61" t="s">
        <v>199</v>
      </c>
      <c r="C69" s="62" t="s">
        <v>200</v>
      </c>
      <c r="D69" s="57" t="s">
        <v>104</v>
      </c>
      <c r="E69" s="63" t="s">
        <v>201</v>
      </c>
      <c r="F69" s="64">
        <v>2461.28</v>
      </c>
      <c r="G69" s="64">
        <v>2149.36</v>
      </c>
      <c r="H69" s="64">
        <v>311.92</v>
      </c>
      <c r="I69" s="64">
        <v>147.29</v>
      </c>
      <c r="J69" s="65"/>
      <c r="K69" s="65">
        <v>2924.0</v>
      </c>
      <c r="L69" s="65">
        <v>2553.44</v>
      </c>
      <c r="M69" s="65">
        <v>370.56</v>
      </c>
      <c r="N69" s="65">
        <v>174.98</v>
      </c>
      <c r="O69" s="65">
        <v>188.54</v>
      </c>
      <c r="P69" s="65">
        <v>223.99</v>
      </c>
      <c r="Q69" s="65"/>
      <c r="R69" s="8"/>
      <c r="S69" s="8"/>
      <c r="T69" s="8"/>
      <c r="U69" s="8"/>
      <c r="V69" s="8"/>
      <c r="W69" s="8"/>
      <c r="X69" s="8"/>
      <c r="Y69" s="8"/>
      <c r="Z69" s="8"/>
    </row>
    <row r="70" ht="96.0" customHeight="1">
      <c r="A70" s="55">
        <v>36.0</v>
      </c>
      <c r="B70" s="61" t="s">
        <v>202</v>
      </c>
      <c r="C70" s="62" t="s">
        <v>203</v>
      </c>
      <c r="D70" s="57" t="s">
        <v>104</v>
      </c>
      <c r="E70" s="63" t="s">
        <v>204</v>
      </c>
      <c r="F70" s="64">
        <v>1496.49</v>
      </c>
      <c r="G70" s="64">
        <v>1184.57</v>
      </c>
      <c r="H70" s="64">
        <v>311.92</v>
      </c>
      <c r="I70" s="64">
        <v>147.29</v>
      </c>
      <c r="J70" s="65"/>
      <c r="K70" s="65">
        <v>1564.58</v>
      </c>
      <c r="L70" s="65">
        <v>1238.47</v>
      </c>
      <c r="M70" s="65">
        <v>326.11</v>
      </c>
      <c r="N70" s="65">
        <v>153.99</v>
      </c>
      <c r="O70" s="65">
        <v>103.91</v>
      </c>
      <c r="P70" s="65">
        <v>108.64</v>
      </c>
      <c r="Q70" s="65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60" t="s">
        <v>205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3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60" t="s">
        <v>206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3"/>
      <c r="R72" s="8"/>
      <c r="S72" s="8"/>
      <c r="T72" s="8"/>
      <c r="U72" s="8"/>
      <c r="V72" s="8"/>
      <c r="W72" s="8"/>
      <c r="X72" s="8"/>
      <c r="Y72" s="8"/>
      <c r="Z72" s="8"/>
    </row>
    <row r="73" ht="96.75" customHeight="1">
      <c r="A73" s="55">
        <v>37.0</v>
      </c>
      <c r="B73" s="61" t="s">
        <v>207</v>
      </c>
      <c r="C73" s="62" t="s">
        <v>208</v>
      </c>
      <c r="D73" s="57" t="s">
        <v>209</v>
      </c>
      <c r="E73" s="63" t="s">
        <v>210</v>
      </c>
      <c r="F73" s="64">
        <v>14505.05</v>
      </c>
      <c r="G73" s="64">
        <v>2103.64</v>
      </c>
      <c r="H73" s="64">
        <v>548.1</v>
      </c>
      <c r="I73" s="64">
        <v>33.49</v>
      </c>
      <c r="J73" s="65"/>
      <c r="K73" s="65">
        <v>2872.0</v>
      </c>
      <c r="L73" s="65">
        <v>416.52</v>
      </c>
      <c r="M73" s="65">
        <v>108.52</v>
      </c>
      <c r="N73" s="65">
        <v>6.63</v>
      </c>
      <c r="O73" s="65">
        <v>170.75</v>
      </c>
      <c r="P73" s="65">
        <v>33.81</v>
      </c>
      <c r="Q73" s="65"/>
      <c r="R73" s="8"/>
      <c r="S73" s="8"/>
      <c r="T73" s="8"/>
      <c r="U73" s="8"/>
      <c r="V73" s="8"/>
      <c r="W73" s="8"/>
      <c r="X73" s="8"/>
      <c r="Y73" s="8"/>
      <c r="Z73" s="8"/>
    </row>
    <row r="74" ht="108.75" customHeight="1">
      <c r="A74" s="55">
        <v>38.0</v>
      </c>
      <c r="B74" s="61" t="s">
        <v>211</v>
      </c>
      <c r="C74" s="62" t="s">
        <v>212</v>
      </c>
      <c r="D74" s="57" t="s">
        <v>209</v>
      </c>
      <c r="E74" s="63" t="s">
        <v>213</v>
      </c>
      <c r="F74" s="64">
        <v>11246.07</v>
      </c>
      <c r="G74" s="64">
        <v>1795.27</v>
      </c>
      <c r="H74" s="64">
        <v>527.48</v>
      </c>
      <c r="I74" s="64">
        <v>12.56</v>
      </c>
      <c r="J74" s="65"/>
      <c r="K74" s="65">
        <v>9352.23</v>
      </c>
      <c r="L74" s="65">
        <v>1492.95</v>
      </c>
      <c r="M74" s="65">
        <v>438.65</v>
      </c>
      <c r="N74" s="65">
        <v>10.44</v>
      </c>
      <c r="O74" s="65">
        <v>145.72</v>
      </c>
      <c r="P74" s="65">
        <v>121.18</v>
      </c>
      <c r="Q74" s="65"/>
      <c r="R74" s="8"/>
      <c r="S74" s="8"/>
      <c r="T74" s="8"/>
      <c r="U74" s="8"/>
      <c r="V74" s="8"/>
      <c r="W74" s="8"/>
      <c r="X74" s="8"/>
      <c r="Y74" s="8"/>
      <c r="Z74" s="8"/>
    </row>
    <row r="75" ht="108.75" customHeight="1">
      <c r="A75" s="55">
        <v>39.0</v>
      </c>
      <c r="B75" s="61" t="s">
        <v>214</v>
      </c>
      <c r="C75" s="62" t="s">
        <v>215</v>
      </c>
      <c r="D75" s="57" t="s">
        <v>209</v>
      </c>
      <c r="E75" s="63" t="s">
        <v>216</v>
      </c>
      <c r="F75" s="64">
        <v>17897.45</v>
      </c>
      <c r="G75" s="64">
        <v>2662.11</v>
      </c>
      <c r="H75" s="64">
        <v>664.65</v>
      </c>
      <c r="I75" s="64">
        <v>33.49</v>
      </c>
      <c r="J75" s="65"/>
      <c r="K75" s="65">
        <v>1145.44</v>
      </c>
      <c r="L75" s="65">
        <v>170.38</v>
      </c>
      <c r="M75" s="65">
        <v>42.54</v>
      </c>
      <c r="N75" s="65">
        <v>2.14</v>
      </c>
      <c r="O75" s="65">
        <v>216.08</v>
      </c>
      <c r="P75" s="65">
        <v>13.83</v>
      </c>
      <c r="Q75" s="65"/>
      <c r="R75" s="8"/>
      <c r="S75" s="8"/>
      <c r="T75" s="8"/>
      <c r="U75" s="8"/>
      <c r="V75" s="8"/>
      <c r="W75" s="8"/>
      <c r="X75" s="8"/>
      <c r="Y75" s="8"/>
      <c r="Z75" s="8"/>
    </row>
    <row r="76" ht="108.75" customHeight="1">
      <c r="A76" s="55">
        <v>40.0</v>
      </c>
      <c r="B76" s="61" t="s">
        <v>217</v>
      </c>
      <c r="C76" s="62" t="s">
        <v>218</v>
      </c>
      <c r="D76" s="57" t="s">
        <v>209</v>
      </c>
      <c r="E76" s="63" t="s">
        <v>219</v>
      </c>
      <c r="F76" s="64">
        <v>14895.21</v>
      </c>
      <c r="G76" s="64">
        <v>2310.62</v>
      </c>
      <c r="H76" s="64">
        <v>635.5</v>
      </c>
      <c r="I76" s="64">
        <v>33.49</v>
      </c>
      <c r="J76" s="65"/>
      <c r="K76" s="65">
        <v>238.32</v>
      </c>
      <c r="L76" s="65">
        <v>36.97</v>
      </c>
      <c r="M76" s="65">
        <v>10.17</v>
      </c>
      <c r="N76" s="65">
        <v>0.54</v>
      </c>
      <c r="O76" s="65">
        <v>187.55</v>
      </c>
      <c r="P76" s="65">
        <v>3.0</v>
      </c>
      <c r="Q76" s="65"/>
      <c r="R76" s="8"/>
      <c r="S76" s="8"/>
      <c r="T76" s="8"/>
      <c r="U76" s="8"/>
      <c r="V76" s="8"/>
      <c r="W76" s="8"/>
      <c r="X76" s="8"/>
      <c r="Y76" s="8"/>
      <c r="Z76" s="8"/>
    </row>
    <row r="77" ht="132.75" customHeight="1">
      <c r="A77" s="55">
        <v>41.0</v>
      </c>
      <c r="B77" s="61" t="s">
        <v>220</v>
      </c>
      <c r="C77" s="62" t="s">
        <v>221</v>
      </c>
      <c r="D77" s="57" t="s">
        <v>209</v>
      </c>
      <c r="E77" s="63" t="s">
        <v>222</v>
      </c>
      <c r="F77" s="64">
        <v>15752.57</v>
      </c>
      <c r="G77" s="64">
        <v>2394.27</v>
      </c>
      <c r="H77" s="64">
        <v>632.1</v>
      </c>
      <c r="I77" s="64">
        <v>33.49</v>
      </c>
      <c r="J77" s="65"/>
      <c r="K77" s="65">
        <v>428.47</v>
      </c>
      <c r="L77" s="65">
        <v>65.12</v>
      </c>
      <c r="M77" s="65">
        <v>17.19</v>
      </c>
      <c r="N77" s="65">
        <v>0.91</v>
      </c>
      <c r="O77" s="65">
        <v>194.34</v>
      </c>
      <c r="P77" s="65">
        <v>5.29</v>
      </c>
      <c r="Q77" s="65"/>
      <c r="R77" s="8"/>
      <c r="S77" s="8"/>
      <c r="T77" s="8"/>
      <c r="U77" s="8"/>
      <c r="V77" s="8"/>
      <c r="W77" s="8"/>
      <c r="X77" s="8"/>
      <c r="Y77" s="8"/>
      <c r="Z77" s="8"/>
    </row>
    <row r="78" ht="132.75" customHeight="1">
      <c r="A78" s="55">
        <v>42.0</v>
      </c>
      <c r="B78" s="61" t="s">
        <v>223</v>
      </c>
      <c r="C78" s="62" t="s">
        <v>224</v>
      </c>
      <c r="D78" s="57" t="s">
        <v>209</v>
      </c>
      <c r="E78" s="63" t="s">
        <v>225</v>
      </c>
      <c r="F78" s="64">
        <v>11557.22</v>
      </c>
      <c r="G78" s="64">
        <v>1837.65</v>
      </c>
      <c r="H78" s="64">
        <v>534.04</v>
      </c>
      <c r="I78" s="64">
        <v>12.56</v>
      </c>
      <c r="J78" s="65"/>
      <c r="K78" s="65">
        <v>591.73</v>
      </c>
      <c r="L78" s="65">
        <v>94.09</v>
      </c>
      <c r="M78" s="65">
        <v>27.34</v>
      </c>
      <c r="N78" s="65">
        <v>0.64</v>
      </c>
      <c r="O78" s="65">
        <v>149.16</v>
      </c>
      <c r="P78" s="65">
        <v>7.64</v>
      </c>
      <c r="Q78" s="65"/>
      <c r="R78" s="8"/>
      <c r="S78" s="8"/>
      <c r="T78" s="8"/>
      <c r="U78" s="8"/>
      <c r="V78" s="8"/>
      <c r="W78" s="8"/>
      <c r="X78" s="8"/>
      <c r="Y78" s="8"/>
      <c r="Z78" s="8"/>
    </row>
    <row r="79" ht="96.0" customHeight="1">
      <c r="A79" s="55">
        <v>43.0</v>
      </c>
      <c r="B79" s="61" t="s">
        <v>226</v>
      </c>
      <c r="C79" s="62" t="s">
        <v>227</v>
      </c>
      <c r="D79" s="57" t="s">
        <v>228</v>
      </c>
      <c r="E79" s="63" t="s">
        <v>229</v>
      </c>
      <c r="F79" s="64">
        <v>4353.28</v>
      </c>
      <c r="G79" s="64">
        <v>254.49</v>
      </c>
      <c r="H79" s="64">
        <v>17.99</v>
      </c>
      <c r="I79" s="64">
        <v>0.76</v>
      </c>
      <c r="J79" s="65"/>
      <c r="K79" s="65">
        <v>3839.59</v>
      </c>
      <c r="L79" s="65">
        <v>224.46</v>
      </c>
      <c r="M79" s="65">
        <v>15.87</v>
      </c>
      <c r="N79" s="65">
        <v>0.67</v>
      </c>
      <c r="O79" s="65">
        <v>21.19</v>
      </c>
      <c r="P79" s="65">
        <v>18.69</v>
      </c>
      <c r="Q79" s="65"/>
      <c r="R79" s="8"/>
      <c r="S79" s="8"/>
      <c r="T79" s="8"/>
      <c r="U79" s="8"/>
      <c r="V79" s="8"/>
      <c r="W79" s="8"/>
      <c r="X79" s="8"/>
      <c r="Y79" s="8"/>
      <c r="Z79" s="8"/>
    </row>
    <row r="80" ht="96.0" customHeight="1">
      <c r="A80" s="55">
        <v>44.0</v>
      </c>
      <c r="B80" s="61" t="s">
        <v>230</v>
      </c>
      <c r="C80" s="62" t="s">
        <v>231</v>
      </c>
      <c r="D80" s="57" t="s">
        <v>232</v>
      </c>
      <c r="E80" s="66">
        <v>88.2</v>
      </c>
      <c r="F80" s="64">
        <v>314.2</v>
      </c>
      <c r="G80" s="65"/>
      <c r="H80" s="65"/>
      <c r="I80" s="65"/>
      <c r="J80" s="65"/>
      <c r="K80" s="65">
        <v>27712.44</v>
      </c>
      <c r="L80" s="65"/>
      <c r="M80" s="65"/>
      <c r="N80" s="65"/>
      <c r="O80" s="65"/>
      <c r="P80" s="65"/>
      <c r="Q80" s="65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60" t="s">
        <v>233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3"/>
      <c r="R81" s="8"/>
      <c r="S81" s="8"/>
      <c r="T81" s="8"/>
      <c r="U81" s="8"/>
      <c r="V81" s="8"/>
      <c r="W81" s="8"/>
      <c r="X81" s="8"/>
      <c r="Y81" s="8"/>
      <c r="Z81" s="8"/>
    </row>
    <row r="82" ht="96.75" customHeight="1">
      <c r="A82" s="55">
        <v>45.0</v>
      </c>
      <c r="B82" s="61" t="s">
        <v>234</v>
      </c>
      <c r="C82" s="62" t="s">
        <v>235</v>
      </c>
      <c r="D82" s="57" t="s">
        <v>209</v>
      </c>
      <c r="E82" s="63" t="s">
        <v>204</v>
      </c>
      <c r="F82" s="64">
        <v>18063.9</v>
      </c>
      <c r="G82" s="64">
        <v>2508.48</v>
      </c>
      <c r="H82" s="64">
        <v>618.36</v>
      </c>
      <c r="I82" s="64">
        <v>19.98</v>
      </c>
      <c r="J82" s="65"/>
      <c r="K82" s="65">
        <v>18885.81</v>
      </c>
      <c r="L82" s="65">
        <v>2622.62</v>
      </c>
      <c r="M82" s="65">
        <v>646.5</v>
      </c>
      <c r="N82" s="65">
        <v>20.89</v>
      </c>
      <c r="O82" s="65">
        <v>201.0</v>
      </c>
      <c r="P82" s="65">
        <v>210.15</v>
      </c>
      <c r="Q82" s="65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59" t="s">
        <v>236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3"/>
      <c r="R83" s="8"/>
      <c r="S83" s="8"/>
      <c r="T83" s="8"/>
      <c r="U83" s="8"/>
      <c r="V83" s="8"/>
      <c r="W83" s="8"/>
      <c r="X83" s="8"/>
      <c r="Y83" s="8"/>
      <c r="Z83" s="8"/>
    </row>
    <row r="84" ht="96.0" customHeight="1">
      <c r="A84" s="55">
        <v>46.0</v>
      </c>
      <c r="B84" s="61" t="s">
        <v>237</v>
      </c>
      <c r="C84" s="62" t="s">
        <v>238</v>
      </c>
      <c r="D84" s="57" t="s">
        <v>239</v>
      </c>
      <c r="E84" s="63" t="s">
        <v>240</v>
      </c>
      <c r="F84" s="64">
        <v>1193.28</v>
      </c>
      <c r="G84" s="64">
        <v>313.15</v>
      </c>
      <c r="H84" s="64">
        <v>880.13</v>
      </c>
      <c r="I84" s="64">
        <v>83.89</v>
      </c>
      <c r="J84" s="65"/>
      <c r="K84" s="65">
        <v>11932.8</v>
      </c>
      <c r="L84" s="65">
        <v>3131.5</v>
      </c>
      <c r="M84" s="65">
        <v>8801.3</v>
      </c>
      <c r="N84" s="65">
        <v>838.9</v>
      </c>
      <c r="O84" s="65">
        <v>24.2</v>
      </c>
      <c r="P84" s="65">
        <v>242.0</v>
      </c>
      <c r="Q84" s="65"/>
      <c r="R84" s="8"/>
      <c r="S84" s="8"/>
      <c r="T84" s="8"/>
      <c r="U84" s="8"/>
      <c r="V84" s="8"/>
      <c r="W84" s="8"/>
      <c r="X84" s="8"/>
      <c r="Y84" s="8"/>
      <c r="Z84" s="8"/>
    </row>
    <row r="85" ht="96.0" customHeight="1">
      <c r="A85" s="55">
        <v>47.0</v>
      </c>
      <c r="B85" s="61" t="s">
        <v>241</v>
      </c>
      <c r="C85" s="62" t="s">
        <v>242</v>
      </c>
      <c r="D85" s="57" t="s">
        <v>239</v>
      </c>
      <c r="E85" s="63" t="s">
        <v>243</v>
      </c>
      <c r="F85" s="64">
        <v>2336.72</v>
      </c>
      <c r="G85" s="64">
        <v>612.15</v>
      </c>
      <c r="H85" s="64">
        <v>1724.57</v>
      </c>
      <c r="I85" s="64">
        <v>164.37</v>
      </c>
      <c r="J85" s="65"/>
      <c r="K85" s="65">
        <v>11683.6</v>
      </c>
      <c r="L85" s="65">
        <v>3060.75</v>
      </c>
      <c r="M85" s="65">
        <v>8622.85</v>
      </c>
      <c r="N85" s="65">
        <v>821.85</v>
      </c>
      <c r="O85" s="65">
        <v>46.2</v>
      </c>
      <c r="P85" s="65">
        <v>231.0</v>
      </c>
      <c r="Q85" s="65"/>
      <c r="R85" s="8"/>
      <c r="S85" s="8"/>
      <c r="T85" s="8"/>
      <c r="U85" s="8"/>
      <c r="V85" s="8"/>
      <c r="W85" s="8"/>
      <c r="X85" s="8"/>
      <c r="Y85" s="8"/>
      <c r="Z85" s="8"/>
    </row>
    <row r="86" ht="96.0" customHeight="1">
      <c r="A86" s="55">
        <v>48.0</v>
      </c>
      <c r="B86" s="61" t="s">
        <v>244</v>
      </c>
      <c r="C86" s="62" t="s">
        <v>245</v>
      </c>
      <c r="D86" s="57" t="s">
        <v>246</v>
      </c>
      <c r="E86" s="63" t="s">
        <v>247</v>
      </c>
      <c r="F86" s="64">
        <v>2078.32</v>
      </c>
      <c r="G86" s="64">
        <v>857.51</v>
      </c>
      <c r="H86" s="64">
        <v>44.07</v>
      </c>
      <c r="I86" s="65"/>
      <c r="J86" s="65"/>
      <c r="K86" s="65">
        <v>623.5</v>
      </c>
      <c r="L86" s="65">
        <v>257.25</v>
      </c>
      <c r="M86" s="65">
        <v>13.22</v>
      </c>
      <c r="N86" s="65"/>
      <c r="O86" s="65">
        <v>75.22</v>
      </c>
      <c r="P86" s="65">
        <v>22.57</v>
      </c>
      <c r="Q86" s="65"/>
      <c r="R86" s="8"/>
      <c r="S86" s="8"/>
      <c r="T86" s="8"/>
      <c r="U86" s="8"/>
      <c r="V86" s="8"/>
      <c r="W86" s="8"/>
      <c r="X86" s="8"/>
      <c r="Y86" s="8"/>
      <c r="Z86" s="8"/>
    </row>
    <row r="87" ht="108.0" customHeight="1">
      <c r="A87" s="55">
        <v>49.0</v>
      </c>
      <c r="B87" s="61" t="s">
        <v>248</v>
      </c>
      <c r="C87" s="62" t="s">
        <v>249</v>
      </c>
      <c r="D87" s="57" t="s">
        <v>250</v>
      </c>
      <c r="E87" s="63" t="s">
        <v>251</v>
      </c>
      <c r="F87" s="64">
        <v>103.69</v>
      </c>
      <c r="G87" s="64">
        <v>71.42</v>
      </c>
      <c r="H87" s="64">
        <v>5.64</v>
      </c>
      <c r="I87" s="64">
        <v>0.38</v>
      </c>
      <c r="J87" s="65"/>
      <c r="K87" s="65">
        <v>3110.7</v>
      </c>
      <c r="L87" s="65">
        <v>2142.6</v>
      </c>
      <c r="M87" s="65">
        <v>169.2</v>
      </c>
      <c r="N87" s="65">
        <v>11.4</v>
      </c>
      <c r="O87" s="65">
        <v>5.39</v>
      </c>
      <c r="P87" s="65">
        <v>161.7</v>
      </c>
      <c r="Q87" s="65"/>
      <c r="R87" s="8"/>
      <c r="S87" s="8"/>
      <c r="T87" s="8"/>
      <c r="U87" s="8"/>
      <c r="V87" s="8"/>
      <c r="W87" s="8"/>
      <c r="X87" s="8"/>
      <c r="Y87" s="8"/>
      <c r="Z87" s="8"/>
    </row>
    <row r="88" ht="108.0" customHeight="1">
      <c r="A88" s="55">
        <v>50.0</v>
      </c>
      <c r="B88" s="61" t="s">
        <v>252</v>
      </c>
      <c r="C88" s="62" t="s">
        <v>253</v>
      </c>
      <c r="D88" s="57" t="s">
        <v>250</v>
      </c>
      <c r="E88" s="63" t="s">
        <v>254</v>
      </c>
      <c r="F88" s="64">
        <v>138.24</v>
      </c>
      <c r="G88" s="64">
        <v>83.34</v>
      </c>
      <c r="H88" s="64">
        <v>8.46</v>
      </c>
      <c r="I88" s="64">
        <v>0.57</v>
      </c>
      <c r="J88" s="65"/>
      <c r="K88" s="65">
        <v>1105.92</v>
      </c>
      <c r="L88" s="65">
        <v>666.72</v>
      </c>
      <c r="M88" s="65">
        <v>67.68</v>
      </c>
      <c r="N88" s="65">
        <v>4.56</v>
      </c>
      <c r="O88" s="65">
        <v>6.29</v>
      </c>
      <c r="P88" s="65">
        <v>50.32</v>
      </c>
      <c r="Q88" s="65"/>
      <c r="R88" s="8"/>
      <c r="S88" s="8"/>
      <c r="T88" s="8"/>
      <c r="U88" s="8"/>
      <c r="V88" s="8"/>
      <c r="W88" s="8"/>
      <c r="X88" s="8"/>
      <c r="Y88" s="8"/>
      <c r="Z88" s="8"/>
    </row>
    <row r="89" ht="108.0" customHeight="1">
      <c r="A89" s="55">
        <v>51.0</v>
      </c>
      <c r="B89" s="61" t="s">
        <v>255</v>
      </c>
      <c r="C89" s="62" t="s">
        <v>256</v>
      </c>
      <c r="D89" s="57" t="s">
        <v>257</v>
      </c>
      <c r="E89" s="63" t="s">
        <v>258</v>
      </c>
      <c r="F89" s="64">
        <v>541.43</v>
      </c>
      <c r="G89" s="64">
        <v>425.81</v>
      </c>
      <c r="H89" s="64">
        <v>7.37</v>
      </c>
      <c r="I89" s="64">
        <v>0.57</v>
      </c>
      <c r="J89" s="65"/>
      <c r="K89" s="65">
        <v>1082.86</v>
      </c>
      <c r="L89" s="65">
        <v>851.62</v>
      </c>
      <c r="M89" s="65">
        <v>14.74</v>
      </c>
      <c r="N89" s="65">
        <v>1.14</v>
      </c>
      <c r="O89" s="65">
        <v>30.48</v>
      </c>
      <c r="P89" s="65">
        <v>60.96</v>
      </c>
      <c r="Q89" s="65"/>
      <c r="R89" s="8"/>
      <c r="S89" s="8"/>
      <c r="T89" s="8"/>
      <c r="U89" s="8"/>
      <c r="V89" s="8"/>
      <c r="W89" s="8"/>
      <c r="X89" s="8"/>
      <c r="Y89" s="8"/>
      <c r="Z89" s="8"/>
    </row>
    <row r="90" ht="108.0" customHeight="1">
      <c r="A90" s="55">
        <v>52.0</v>
      </c>
      <c r="B90" s="61" t="s">
        <v>259</v>
      </c>
      <c r="C90" s="62" t="s">
        <v>260</v>
      </c>
      <c r="D90" s="57" t="s">
        <v>257</v>
      </c>
      <c r="E90" s="63" t="s">
        <v>261</v>
      </c>
      <c r="F90" s="64">
        <v>406.49</v>
      </c>
      <c r="G90" s="64">
        <v>359.87</v>
      </c>
      <c r="H90" s="64">
        <v>7.37</v>
      </c>
      <c r="I90" s="64">
        <v>0.57</v>
      </c>
      <c r="J90" s="65"/>
      <c r="K90" s="65">
        <v>325.19</v>
      </c>
      <c r="L90" s="65">
        <v>287.9</v>
      </c>
      <c r="M90" s="65">
        <v>5.9</v>
      </c>
      <c r="N90" s="65">
        <v>0.46</v>
      </c>
      <c r="O90" s="65">
        <v>25.76</v>
      </c>
      <c r="P90" s="65">
        <v>20.61</v>
      </c>
      <c r="Q90" s="65"/>
      <c r="R90" s="8"/>
      <c r="S90" s="8"/>
      <c r="T90" s="8"/>
      <c r="U90" s="8"/>
      <c r="V90" s="8"/>
      <c r="W90" s="8"/>
      <c r="X90" s="8"/>
      <c r="Y90" s="8"/>
      <c r="Z90" s="8"/>
    </row>
    <row r="91" ht="108.0" customHeight="1">
      <c r="A91" s="55">
        <v>53.0</v>
      </c>
      <c r="B91" s="61" t="s">
        <v>262</v>
      </c>
      <c r="C91" s="62" t="s">
        <v>263</v>
      </c>
      <c r="D91" s="57" t="s">
        <v>257</v>
      </c>
      <c r="E91" s="63" t="s">
        <v>264</v>
      </c>
      <c r="F91" s="64">
        <v>7808.74</v>
      </c>
      <c r="G91" s="64">
        <v>3719.93</v>
      </c>
      <c r="H91" s="64">
        <v>291.28</v>
      </c>
      <c r="I91" s="64">
        <v>18.84</v>
      </c>
      <c r="J91" s="65"/>
      <c r="K91" s="65">
        <v>11713.11</v>
      </c>
      <c r="L91" s="65">
        <v>5579.9</v>
      </c>
      <c r="M91" s="65">
        <v>436.92</v>
      </c>
      <c r="N91" s="65">
        <v>28.26</v>
      </c>
      <c r="O91" s="65">
        <v>266.28</v>
      </c>
      <c r="P91" s="65">
        <v>399.42</v>
      </c>
      <c r="Q91" s="65"/>
      <c r="R91" s="8"/>
      <c r="S91" s="8"/>
      <c r="T91" s="8"/>
      <c r="U91" s="8"/>
      <c r="V91" s="8"/>
      <c r="W91" s="8"/>
      <c r="X91" s="8"/>
      <c r="Y91" s="8"/>
      <c r="Z91" s="8"/>
    </row>
    <row r="92" ht="108.0" customHeight="1">
      <c r="A92" s="55">
        <v>54.0</v>
      </c>
      <c r="B92" s="61" t="s">
        <v>265</v>
      </c>
      <c r="C92" s="62" t="s">
        <v>266</v>
      </c>
      <c r="D92" s="57" t="s">
        <v>267</v>
      </c>
      <c r="E92" s="66">
        <v>4.0</v>
      </c>
      <c r="F92" s="64">
        <v>94.14</v>
      </c>
      <c r="G92" s="64">
        <v>33.11</v>
      </c>
      <c r="H92" s="64">
        <v>56.93</v>
      </c>
      <c r="I92" s="64">
        <v>4.45</v>
      </c>
      <c r="J92" s="65"/>
      <c r="K92" s="65">
        <v>376.56</v>
      </c>
      <c r="L92" s="65">
        <v>132.44</v>
      </c>
      <c r="M92" s="65">
        <v>227.72</v>
      </c>
      <c r="N92" s="65">
        <v>17.8</v>
      </c>
      <c r="O92" s="65">
        <v>2.37</v>
      </c>
      <c r="P92" s="65">
        <v>9.48</v>
      </c>
      <c r="Q92" s="65"/>
      <c r="R92" s="8"/>
      <c r="S92" s="8"/>
      <c r="T92" s="8"/>
      <c r="U92" s="8"/>
      <c r="V92" s="8"/>
      <c r="W92" s="8"/>
      <c r="X92" s="8"/>
      <c r="Y92" s="8"/>
      <c r="Z92" s="8"/>
    </row>
    <row r="93" ht="108.0" customHeight="1">
      <c r="A93" s="55">
        <v>55.0</v>
      </c>
      <c r="B93" s="61" t="s">
        <v>268</v>
      </c>
      <c r="C93" s="62" t="s">
        <v>269</v>
      </c>
      <c r="D93" s="57" t="s">
        <v>267</v>
      </c>
      <c r="E93" s="66">
        <v>12.0</v>
      </c>
      <c r="F93" s="64">
        <v>55.43</v>
      </c>
      <c r="G93" s="64">
        <v>20.9</v>
      </c>
      <c r="H93" s="64">
        <v>1.28</v>
      </c>
      <c r="I93" s="65"/>
      <c r="J93" s="65"/>
      <c r="K93" s="65">
        <v>665.16</v>
      </c>
      <c r="L93" s="65">
        <v>250.8</v>
      </c>
      <c r="M93" s="65">
        <v>15.36</v>
      </c>
      <c r="N93" s="65"/>
      <c r="O93" s="65">
        <v>1.56</v>
      </c>
      <c r="P93" s="65">
        <v>18.72</v>
      </c>
      <c r="Q93" s="65"/>
      <c r="R93" s="8"/>
      <c r="S93" s="8"/>
      <c r="T93" s="8"/>
      <c r="U93" s="8"/>
      <c r="V93" s="8"/>
      <c r="W93" s="8"/>
      <c r="X93" s="8"/>
      <c r="Y93" s="8"/>
      <c r="Z93" s="8"/>
    </row>
    <row r="94" ht="108.0" customHeight="1">
      <c r="A94" s="55">
        <v>56.0</v>
      </c>
      <c r="B94" s="61" t="s">
        <v>270</v>
      </c>
      <c r="C94" s="62" t="s">
        <v>271</v>
      </c>
      <c r="D94" s="57" t="s">
        <v>250</v>
      </c>
      <c r="E94" s="63" t="s">
        <v>272</v>
      </c>
      <c r="F94" s="64">
        <v>374.49</v>
      </c>
      <c r="G94" s="64">
        <v>219.95</v>
      </c>
      <c r="H94" s="64">
        <v>90.11</v>
      </c>
      <c r="I94" s="64">
        <v>4.19</v>
      </c>
      <c r="J94" s="65"/>
      <c r="K94" s="65">
        <v>1310.72</v>
      </c>
      <c r="L94" s="65">
        <v>769.83</v>
      </c>
      <c r="M94" s="65">
        <v>315.39</v>
      </c>
      <c r="N94" s="65">
        <v>14.67</v>
      </c>
      <c r="O94" s="65">
        <v>16.6</v>
      </c>
      <c r="P94" s="65">
        <v>58.1</v>
      </c>
      <c r="Q94" s="65"/>
      <c r="R94" s="8"/>
      <c r="S94" s="8"/>
      <c r="T94" s="8"/>
      <c r="U94" s="8"/>
      <c r="V94" s="8"/>
      <c r="W94" s="8"/>
      <c r="X94" s="8"/>
      <c r="Y94" s="8"/>
      <c r="Z94" s="8"/>
    </row>
    <row r="95" ht="96.0" customHeight="1">
      <c r="A95" s="55">
        <v>57.0</v>
      </c>
      <c r="B95" s="61" t="s">
        <v>273</v>
      </c>
      <c r="C95" s="62" t="s">
        <v>274</v>
      </c>
      <c r="D95" s="57" t="s">
        <v>173</v>
      </c>
      <c r="E95" s="63" t="s">
        <v>275</v>
      </c>
      <c r="F95" s="64">
        <v>6494.31</v>
      </c>
      <c r="G95" s="65"/>
      <c r="H95" s="65"/>
      <c r="I95" s="65"/>
      <c r="J95" s="65"/>
      <c r="K95" s="65">
        <v>1772.95</v>
      </c>
      <c r="L95" s="65"/>
      <c r="M95" s="65"/>
      <c r="N95" s="65"/>
      <c r="O95" s="65"/>
      <c r="P95" s="65"/>
      <c r="Q95" s="65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59" t="s">
        <v>276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3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60" t="s">
        <v>277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3"/>
      <c r="R97" s="8"/>
      <c r="S97" s="8"/>
      <c r="T97" s="8"/>
      <c r="U97" s="8"/>
      <c r="V97" s="8"/>
      <c r="W97" s="8"/>
      <c r="X97" s="8"/>
      <c r="Y97" s="8"/>
      <c r="Z97" s="8"/>
    </row>
    <row r="98" ht="36.0" customHeight="1">
      <c r="A98" s="67">
        <v>58.0</v>
      </c>
      <c r="B98" s="61" t="s">
        <v>278</v>
      </c>
      <c r="C98" s="68" t="s">
        <v>279</v>
      </c>
      <c r="D98" s="69" t="s">
        <v>280</v>
      </c>
      <c r="E98" s="70">
        <v>11.0</v>
      </c>
      <c r="F98" s="71">
        <v>5788.14</v>
      </c>
      <c r="G98" s="65"/>
      <c r="H98" s="65"/>
      <c r="I98" s="65"/>
      <c r="J98" s="65"/>
      <c r="K98" s="72">
        <v>63669.54</v>
      </c>
      <c r="L98" s="65"/>
      <c r="M98" s="65"/>
      <c r="N98" s="65"/>
      <c r="O98" s="65"/>
      <c r="P98" s="65"/>
      <c r="Q98" s="65"/>
      <c r="R98" s="8"/>
      <c r="S98" s="8"/>
      <c r="T98" s="8"/>
      <c r="U98" s="8"/>
      <c r="V98" s="8"/>
      <c r="W98" s="8"/>
      <c r="X98" s="8"/>
      <c r="Y98" s="8"/>
      <c r="Z98" s="8"/>
    </row>
    <row r="99" ht="36.0" customHeight="1">
      <c r="A99" s="67">
        <v>59.0</v>
      </c>
      <c r="B99" s="61" t="s">
        <v>278</v>
      </c>
      <c r="C99" s="68" t="s">
        <v>281</v>
      </c>
      <c r="D99" s="69" t="s">
        <v>280</v>
      </c>
      <c r="E99" s="70">
        <v>27.0</v>
      </c>
      <c r="F99" s="71">
        <v>14711.86</v>
      </c>
      <c r="G99" s="65"/>
      <c r="H99" s="65"/>
      <c r="I99" s="65"/>
      <c r="J99" s="65"/>
      <c r="K99" s="72">
        <v>397220.22</v>
      </c>
      <c r="L99" s="65"/>
      <c r="M99" s="65"/>
      <c r="N99" s="65"/>
      <c r="O99" s="65"/>
      <c r="P99" s="65"/>
      <c r="Q99" s="65"/>
      <c r="R99" s="8"/>
      <c r="S99" s="8"/>
      <c r="T99" s="8"/>
      <c r="U99" s="8"/>
      <c r="V99" s="8"/>
      <c r="W99" s="8"/>
      <c r="X99" s="8"/>
      <c r="Y99" s="8"/>
      <c r="Z99" s="8"/>
    </row>
    <row r="100" ht="36.0" customHeight="1">
      <c r="A100" s="67">
        <v>60.0</v>
      </c>
      <c r="B100" s="61" t="s">
        <v>278</v>
      </c>
      <c r="C100" s="68" t="s">
        <v>282</v>
      </c>
      <c r="D100" s="69" t="s">
        <v>280</v>
      </c>
      <c r="E100" s="70">
        <v>8.0</v>
      </c>
      <c r="F100" s="71">
        <v>4805.08</v>
      </c>
      <c r="G100" s="65"/>
      <c r="H100" s="65"/>
      <c r="I100" s="65"/>
      <c r="J100" s="65"/>
      <c r="K100" s="72">
        <v>38440.64</v>
      </c>
      <c r="L100" s="65"/>
      <c r="M100" s="65"/>
      <c r="N100" s="65"/>
      <c r="O100" s="65"/>
      <c r="P100" s="65"/>
      <c r="Q100" s="65"/>
      <c r="R100" s="8"/>
      <c r="S100" s="8"/>
      <c r="T100" s="8"/>
      <c r="U100" s="8"/>
      <c r="V100" s="8"/>
      <c r="W100" s="8"/>
      <c r="X100" s="8"/>
      <c r="Y100" s="8"/>
      <c r="Z100" s="8"/>
    </row>
    <row r="101" ht="36.0" customHeight="1">
      <c r="A101" s="67">
        <v>61.0</v>
      </c>
      <c r="B101" s="61" t="s">
        <v>278</v>
      </c>
      <c r="C101" s="68" t="s">
        <v>283</v>
      </c>
      <c r="D101" s="69" t="s">
        <v>280</v>
      </c>
      <c r="E101" s="70">
        <v>1.0</v>
      </c>
      <c r="F101" s="71">
        <v>7891.53</v>
      </c>
      <c r="G101" s="65"/>
      <c r="H101" s="65"/>
      <c r="I101" s="65"/>
      <c r="J101" s="65"/>
      <c r="K101" s="72">
        <v>7891.53</v>
      </c>
      <c r="L101" s="65"/>
      <c r="M101" s="65"/>
      <c r="N101" s="65"/>
      <c r="O101" s="65"/>
      <c r="P101" s="65"/>
      <c r="Q101" s="65"/>
      <c r="R101" s="8"/>
      <c r="S101" s="8"/>
      <c r="T101" s="8"/>
      <c r="U101" s="8"/>
      <c r="V101" s="8"/>
      <c r="W101" s="8"/>
      <c r="X101" s="8"/>
      <c r="Y101" s="8"/>
      <c r="Z101" s="8"/>
    </row>
    <row r="102" ht="36.0" customHeight="1">
      <c r="A102" s="67">
        <v>62.0</v>
      </c>
      <c r="B102" s="61" t="s">
        <v>278</v>
      </c>
      <c r="C102" s="68" t="s">
        <v>284</v>
      </c>
      <c r="D102" s="69" t="s">
        <v>280</v>
      </c>
      <c r="E102" s="70">
        <v>9.0</v>
      </c>
      <c r="F102" s="71">
        <v>18698.31</v>
      </c>
      <c r="G102" s="65"/>
      <c r="H102" s="65"/>
      <c r="I102" s="65"/>
      <c r="J102" s="65"/>
      <c r="K102" s="72">
        <v>168284.79</v>
      </c>
      <c r="L102" s="65"/>
      <c r="M102" s="65"/>
      <c r="N102" s="65"/>
      <c r="O102" s="65"/>
      <c r="P102" s="65"/>
      <c r="Q102" s="65"/>
      <c r="R102" s="8"/>
      <c r="S102" s="8"/>
      <c r="T102" s="8"/>
      <c r="U102" s="8"/>
      <c r="V102" s="8"/>
      <c r="W102" s="8"/>
      <c r="X102" s="8"/>
      <c r="Y102" s="8"/>
      <c r="Z102" s="8"/>
    </row>
    <row r="103" ht="36.0" customHeight="1">
      <c r="A103" s="67">
        <v>63.0</v>
      </c>
      <c r="B103" s="61" t="s">
        <v>278</v>
      </c>
      <c r="C103" s="68" t="s">
        <v>285</v>
      </c>
      <c r="D103" s="69" t="s">
        <v>280</v>
      </c>
      <c r="E103" s="70">
        <v>22.0</v>
      </c>
      <c r="F103" s="71">
        <v>7754.24</v>
      </c>
      <c r="G103" s="65"/>
      <c r="H103" s="65"/>
      <c r="I103" s="65"/>
      <c r="J103" s="65"/>
      <c r="K103" s="72">
        <v>170593.28</v>
      </c>
      <c r="L103" s="65"/>
      <c r="M103" s="65"/>
      <c r="N103" s="65"/>
      <c r="O103" s="65"/>
      <c r="P103" s="65"/>
      <c r="Q103" s="65"/>
      <c r="R103" s="8"/>
      <c r="S103" s="8"/>
      <c r="T103" s="8"/>
      <c r="U103" s="8"/>
      <c r="V103" s="8"/>
      <c r="W103" s="8"/>
      <c r="X103" s="8"/>
      <c r="Y103" s="8"/>
      <c r="Z103" s="8"/>
    </row>
    <row r="104" ht="36.0" customHeight="1">
      <c r="A104" s="67">
        <v>64.0</v>
      </c>
      <c r="B104" s="61" t="s">
        <v>278</v>
      </c>
      <c r="C104" s="68" t="s">
        <v>286</v>
      </c>
      <c r="D104" s="69" t="s">
        <v>280</v>
      </c>
      <c r="E104" s="70">
        <v>5.0</v>
      </c>
      <c r="F104" s="71">
        <v>4711.86</v>
      </c>
      <c r="G104" s="65"/>
      <c r="H104" s="65"/>
      <c r="I104" s="65"/>
      <c r="J104" s="65"/>
      <c r="K104" s="72">
        <v>23559.3</v>
      </c>
      <c r="L104" s="65"/>
      <c r="M104" s="65"/>
      <c r="N104" s="65"/>
      <c r="O104" s="65"/>
      <c r="P104" s="65"/>
      <c r="Q104" s="65"/>
      <c r="R104" s="8"/>
      <c r="S104" s="8"/>
      <c r="T104" s="8"/>
      <c r="U104" s="8"/>
      <c r="V104" s="8"/>
      <c r="W104" s="8"/>
      <c r="X104" s="8"/>
      <c r="Y104" s="8"/>
      <c r="Z104" s="8"/>
    </row>
    <row r="105" ht="36.0" customHeight="1">
      <c r="A105" s="67">
        <v>65.0</v>
      </c>
      <c r="B105" s="61" t="s">
        <v>278</v>
      </c>
      <c r="C105" s="68" t="s">
        <v>287</v>
      </c>
      <c r="D105" s="69" t="s">
        <v>280</v>
      </c>
      <c r="E105" s="70">
        <v>5.0</v>
      </c>
      <c r="F105" s="71">
        <v>10762.71</v>
      </c>
      <c r="G105" s="65"/>
      <c r="H105" s="65"/>
      <c r="I105" s="65"/>
      <c r="J105" s="65"/>
      <c r="K105" s="72">
        <v>53813.55</v>
      </c>
      <c r="L105" s="65"/>
      <c r="M105" s="65"/>
      <c r="N105" s="65"/>
      <c r="O105" s="65"/>
      <c r="P105" s="65"/>
      <c r="Q105" s="65"/>
      <c r="R105" s="8"/>
      <c r="S105" s="8"/>
      <c r="T105" s="8"/>
      <c r="U105" s="8"/>
      <c r="V105" s="8"/>
      <c r="W105" s="8"/>
      <c r="X105" s="8"/>
      <c r="Y105" s="8"/>
      <c r="Z105" s="8"/>
    </row>
    <row r="106" ht="36.0" customHeight="1">
      <c r="A106" s="67">
        <v>66.0</v>
      </c>
      <c r="B106" s="61" t="s">
        <v>278</v>
      </c>
      <c r="C106" s="68" t="s">
        <v>284</v>
      </c>
      <c r="D106" s="69" t="s">
        <v>280</v>
      </c>
      <c r="E106" s="70">
        <v>1.0</v>
      </c>
      <c r="F106" s="71">
        <v>18601.69</v>
      </c>
      <c r="G106" s="65"/>
      <c r="H106" s="65"/>
      <c r="I106" s="65"/>
      <c r="J106" s="65"/>
      <c r="K106" s="72">
        <v>18601.69</v>
      </c>
      <c r="L106" s="65"/>
      <c r="M106" s="65"/>
      <c r="N106" s="65"/>
      <c r="O106" s="65"/>
      <c r="P106" s="65"/>
      <c r="Q106" s="65"/>
      <c r="R106" s="8"/>
      <c r="S106" s="8"/>
      <c r="T106" s="8"/>
      <c r="U106" s="8"/>
      <c r="V106" s="8"/>
      <c r="W106" s="8"/>
      <c r="X106" s="8"/>
      <c r="Y106" s="8"/>
      <c r="Z106" s="8"/>
    </row>
    <row r="107" ht="36.0" customHeight="1">
      <c r="A107" s="67">
        <v>67.0</v>
      </c>
      <c r="B107" s="61" t="s">
        <v>278</v>
      </c>
      <c r="C107" s="68" t="s">
        <v>288</v>
      </c>
      <c r="D107" s="69" t="s">
        <v>280</v>
      </c>
      <c r="E107" s="70">
        <v>2.0</v>
      </c>
      <c r="F107" s="71">
        <v>4381.36</v>
      </c>
      <c r="G107" s="65"/>
      <c r="H107" s="65"/>
      <c r="I107" s="65"/>
      <c r="J107" s="65"/>
      <c r="K107" s="72">
        <v>8762.72</v>
      </c>
      <c r="L107" s="65"/>
      <c r="M107" s="65"/>
      <c r="N107" s="65"/>
      <c r="O107" s="65"/>
      <c r="P107" s="65"/>
      <c r="Q107" s="65"/>
      <c r="R107" s="8"/>
      <c r="S107" s="8"/>
      <c r="T107" s="8"/>
      <c r="U107" s="8"/>
      <c r="V107" s="8"/>
      <c r="W107" s="8"/>
      <c r="X107" s="8"/>
      <c r="Y107" s="8"/>
      <c r="Z107" s="8"/>
    </row>
    <row r="108" ht="36.0" customHeight="1">
      <c r="A108" s="67">
        <v>68.0</v>
      </c>
      <c r="B108" s="61" t="s">
        <v>278</v>
      </c>
      <c r="C108" s="68" t="s">
        <v>289</v>
      </c>
      <c r="D108" s="69" t="s">
        <v>280</v>
      </c>
      <c r="E108" s="70">
        <v>1.0</v>
      </c>
      <c r="F108" s="71">
        <v>16483.05</v>
      </c>
      <c r="G108" s="65"/>
      <c r="H108" s="65"/>
      <c r="I108" s="65"/>
      <c r="J108" s="65"/>
      <c r="K108" s="72">
        <v>16483.05</v>
      </c>
      <c r="L108" s="65"/>
      <c r="M108" s="65"/>
      <c r="N108" s="65"/>
      <c r="O108" s="65"/>
      <c r="P108" s="65"/>
      <c r="Q108" s="65"/>
      <c r="R108" s="8"/>
      <c r="S108" s="8"/>
      <c r="T108" s="8"/>
      <c r="U108" s="8"/>
      <c r="V108" s="8"/>
      <c r="W108" s="8"/>
      <c r="X108" s="8"/>
      <c r="Y108" s="8"/>
      <c r="Z108" s="8"/>
    </row>
    <row r="109" ht="36.0" customHeight="1">
      <c r="A109" s="67">
        <v>69.0</v>
      </c>
      <c r="B109" s="61" t="s">
        <v>278</v>
      </c>
      <c r="C109" s="68" t="s">
        <v>290</v>
      </c>
      <c r="D109" s="69" t="s">
        <v>280</v>
      </c>
      <c r="E109" s="70">
        <v>4.0</v>
      </c>
      <c r="F109" s="71">
        <v>3864.41</v>
      </c>
      <c r="G109" s="65"/>
      <c r="H109" s="65"/>
      <c r="I109" s="65"/>
      <c r="J109" s="65"/>
      <c r="K109" s="72">
        <v>15457.64</v>
      </c>
      <c r="L109" s="65"/>
      <c r="M109" s="65"/>
      <c r="N109" s="65"/>
      <c r="O109" s="65"/>
      <c r="P109" s="65"/>
      <c r="Q109" s="65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60" t="s">
        <v>291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3"/>
      <c r="R110" s="8"/>
      <c r="S110" s="8"/>
      <c r="T110" s="8"/>
      <c r="U110" s="8"/>
      <c r="V110" s="8"/>
      <c r="W110" s="8"/>
      <c r="X110" s="8"/>
      <c r="Y110" s="8"/>
      <c r="Z110" s="8"/>
    </row>
    <row r="111" ht="36.0" customHeight="1">
      <c r="A111" s="67">
        <v>70.0</v>
      </c>
      <c r="B111" s="61" t="s">
        <v>278</v>
      </c>
      <c r="C111" s="68" t="s">
        <v>292</v>
      </c>
      <c r="D111" s="69" t="s">
        <v>293</v>
      </c>
      <c r="E111" s="73" t="s">
        <v>294</v>
      </c>
      <c r="F111" s="71">
        <v>85436.44</v>
      </c>
      <c r="G111" s="65"/>
      <c r="H111" s="65"/>
      <c r="I111" s="65"/>
      <c r="J111" s="65"/>
      <c r="K111" s="72">
        <v>68349.15</v>
      </c>
      <c r="L111" s="65"/>
      <c r="M111" s="65"/>
      <c r="N111" s="65"/>
      <c r="O111" s="65"/>
      <c r="P111" s="65"/>
      <c r="Q111" s="65"/>
      <c r="R111" s="8"/>
      <c r="S111" s="8"/>
      <c r="T111" s="8"/>
      <c r="U111" s="8"/>
      <c r="V111" s="8"/>
      <c r="W111" s="8"/>
      <c r="X111" s="8"/>
      <c r="Y111" s="8"/>
      <c r="Z111" s="8"/>
    </row>
    <row r="112" ht="36.0" customHeight="1">
      <c r="A112" s="67">
        <v>71.0</v>
      </c>
      <c r="B112" s="61" t="s">
        <v>278</v>
      </c>
      <c r="C112" s="68" t="s">
        <v>292</v>
      </c>
      <c r="D112" s="69" t="s">
        <v>293</v>
      </c>
      <c r="E112" s="73" t="s">
        <v>295</v>
      </c>
      <c r="F112" s="71">
        <v>56836.44</v>
      </c>
      <c r="G112" s="65"/>
      <c r="H112" s="65"/>
      <c r="I112" s="65"/>
      <c r="J112" s="65"/>
      <c r="K112" s="72">
        <v>85254.66</v>
      </c>
      <c r="L112" s="65"/>
      <c r="M112" s="65"/>
      <c r="N112" s="65"/>
      <c r="O112" s="65"/>
      <c r="P112" s="65"/>
      <c r="Q112" s="65"/>
      <c r="R112" s="8"/>
      <c r="S112" s="8"/>
      <c r="T112" s="8"/>
      <c r="U112" s="8"/>
      <c r="V112" s="8"/>
      <c r="W112" s="8"/>
      <c r="X112" s="8"/>
      <c r="Y112" s="8"/>
      <c r="Z112" s="8"/>
    </row>
    <row r="113" ht="36.0" customHeight="1">
      <c r="A113" s="67">
        <v>72.0</v>
      </c>
      <c r="B113" s="61" t="s">
        <v>278</v>
      </c>
      <c r="C113" s="68" t="s">
        <v>292</v>
      </c>
      <c r="D113" s="69" t="s">
        <v>293</v>
      </c>
      <c r="E113" s="73" t="s">
        <v>295</v>
      </c>
      <c r="F113" s="71">
        <v>40112.71</v>
      </c>
      <c r="G113" s="65"/>
      <c r="H113" s="65"/>
      <c r="I113" s="65"/>
      <c r="J113" s="65"/>
      <c r="K113" s="72">
        <v>60169.07</v>
      </c>
      <c r="L113" s="65"/>
      <c r="M113" s="65"/>
      <c r="N113" s="65"/>
      <c r="O113" s="65"/>
      <c r="P113" s="65"/>
      <c r="Q113" s="65"/>
      <c r="R113" s="8"/>
      <c r="S113" s="8"/>
      <c r="T113" s="8"/>
      <c r="U113" s="8"/>
      <c r="V113" s="8"/>
      <c r="W113" s="8"/>
      <c r="X113" s="8"/>
      <c r="Y113" s="8"/>
      <c r="Z113" s="8"/>
    </row>
    <row r="114" ht="36.0" customHeight="1">
      <c r="A114" s="67">
        <v>73.0</v>
      </c>
      <c r="B114" s="61" t="s">
        <v>278</v>
      </c>
      <c r="C114" s="68" t="s">
        <v>296</v>
      </c>
      <c r="D114" s="69" t="s">
        <v>280</v>
      </c>
      <c r="E114" s="70">
        <v>200.0</v>
      </c>
      <c r="F114" s="71">
        <v>146.27</v>
      </c>
      <c r="G114" s="65"/>
      <c r="H114" s="65"/>
      <c r="I114" s="65"/>
      <c r="J114" s="65"/>
      <c r="K114" s="72">
        <v>29254.0</v>
      </c>
      <c r="L114" s="65"/>
      <c r="M114" s="65"/>
      <c r="N114" s="65"/>
      <c r="O114" s="65"/>
      <c r="P114" s="65"/>
      <c r="Q114" s="65"/>
      <c r="R114" s="8"/>
      <c r="S114" s="8"/>
      <c r="T114" s="8"/>
      <c r="U114" s="8"/>
      <c r="V114" s="8"/>
      <c r="W114" s="8"/>
      <c r="X114" s="8"/>
      <c r="Y114" s="8"/>
      <c r="Z114" s="8"/>
    </row>
    <row r="115" ht="36.0" customHeight="1">
      <c r="A115" s="67">
        <v>74.0</v>
      </c>
      <c r="B115" s="61" t="s">
        <v>278</v>
      </c>
      <c r="C115" s="68" t="s">
        <v>297</v>
      </c>
      <c r="D115" s="69" t="s">
        <v>280</v>
      </c>
      <c r="E115" s="70">
        <v>80.0</v>
      </c>
      <c r="F115" s="71">
        <v>92.36</v>
      </c>
      <c r="G115" s="65"/>
      <c r="H115" s="65"/>
      <c r="I115" s="65"/>
      <c r="J115" s="65"/>
      <c r="K115" s="72">
        <v>7388.8</v>
      </c>
      <c r="L115" s="65"/>
      <c r="M115" s="65"/>
      <c r="N115" s="65"/>
      <c r="O115" s="65"/>
      <c r="P115" s="65"/>
      <c r="Q115" s="65"/>
      <c r="R115" s="8"/>
      <c r="S115" s="8"/>
      <c r="T115" s="8"/>
      <c r="U115" s="8"/>
      <c r="V115" s="8"/>
      <c r="W115" s="8"/>
      <c r="X115" s="8"/>
      <c r="Y115" s="8"/>
      <c r="Z115" s="8"/>
    </row>
    <row r="116" ht="36.0" customHeight="1">
      <c r="A116" s="67">
        <v>75.0</v>
      </c>
      <c r="B116" s="61" t="s">
        <v>278</v>
      </c>
      <c r="C116" s="68" t="s">
        <v>298</v>
      </c>
      <c r="D116" s="69" t="s">
        <v>280</v>
      </c>
      <c r="E116" s="70">
        <v>150.0</v>
      </c>
      <c r="F116" s="71">
        <v>1355.93</v>
      </c>
      <c r="G116" s="65"/>
      <c r="H116" s="65"/>
      <c r="I116" s="65"/>
      <c r="J116" s="65"/>
      <c r="K116" s="72">
        <v>203389.5</v>
      </c>
      <c r="L116" s="65"/>
      <c r="M116" s="65"/>
      <c r="N116" s="65"/>
      <c r="O116" s="65"/>
      <c r="P116" s="65"/>
      <c r="Q116" s="65"/>
      <c r="R116" s="8"/>
      <c r="S116" s="8"/>
      <c r="T116" s="8"/>
      <c r="U116" s="8"/>
      <c r="V116" s="8"/>
      <c r="W116" s="8"/>
      <c r="X116" s="8"/>
      <c r="Y116" s="8"/>
      <c r="Z116" s="8"/>
    </row>
    <row r="117" ht="36.0" customHeight="1">
      <c r="A117" s="67">
        <v>76.0</v>
      </c>
      <c r="B117" s="61" t="s">
        <v>278</v>
      </c>
      <c r="C117" s="68" t="s">
        <v>299</v>
      </c>
      <c r="D117" s="69" t="s">
        <v>280</v>
      </c>
      <c r="E117" s="70">
        <v>4.0</v>
      </c>
      <c r="F117" s="71">
        <v>1016.95</v>
      </c>
      <c r="G117" s="65"/>
      <c r="H117" s="65"/>
      <c r="I117" s="65"/>
      <c r="J117" s="65"/>
      <c r="K117" s="72">
        <v>4067.8</v>
      </c>
      <c r="L117" s="65"/>
      <c r="M117" s="65"/>
      <c r="N117" s="65"/>
      <c r="O117" s="65"/>
      <c r="P117" s="65"/>
      <c r="Q117" s="65"/>
      <c r="R117" s="8"/>
      <c r="S117" s="8"/>
      <c r="T117" s="8"/>
      <c r="U117" s="8"/>
      <c r="V117" s="8"/>
      <c r="W117" s="8"/>
      <c r="X117" s="8"/>
      <c r="Y117" s="8"/>
      <c r="Z117" s="8"/>
    </row>
    <row r="118" ht="36.0" customHeight="1">
      <c r="A118" s="67">
        <v>77.0</v>
      </c>
      <c r="B118" s="61" t="s">
        <v>278</v>
      </c>
      <c r="C118" s="68" t="s">
        <v>300</v>
      </c>
      <c r="D118" s="69" t="s">
        <v>280</v>
      </c>
      <c r="E118" s="70">
        <v>12.0</v>
      </c>
      <c r="F118" s="71">
        <v>2711.86</v>
      </c>
      <c r="G118" s="65"/>
      <c r="H118" s="65"/>
      <c r="I118" s="65"/>
      <c r="J118" s="65"/>
      <c r="K118" s="72">
        <v>32542.32</v>
      </c>
      <c r="L118" s="65"/>
      <c r="M118" s="65"/>
      <c r="N118" s="65"/>
      <c r="O118" s="65"/>
      <c r="P118" s="65"/>
      <c r="Q118" s="65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59" t="s">
        <v>301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3"/>
      <c r="R119" s="8"/>
      <c r="S119" s="8"/>
      <c r="T119" s="8"/>
      <c r="U119" s="8"/>
      <c r="V119" s="8"/>
      <c r="W119" s="8"/>
      <c r="X119" s="8"/>
      <c r="Y119" s="8"/>
      <c r="Z119" s="8"/>
    </row>
    <row r="120" ht="96.0" customHeight="1">
      <c r="A120" s="55">
        <v>78.0</v>
      </c>
      <c r="B120" s="61" t="s">
        <v>302</v>
      </c>
      <c r="C120" s="62" t="s">
        <v>303</v>
      </c>
      <c r="D120" s="57" t="s">
        <v>304</v>
      </c>
      <c r="E120" s="63" t="s">
        <v>305</v>
      </c>
      <c r="F120" s="64">
        <v>825.86</v>
      </c>
      <c r="G120" s="64">
        <v>819.41</v>
      </c>
      <c r="H120" s="64">
        <v>6.45</v>
      </c>
      <c r="I120" s="64">
        <v>3.04</v>
      </c>
      <c r="J120" s="65"/>
      <c r="K120" s="65">
        <v>346.86</v>
      </c>
      <c r="L120" s="65">
        <v>344.15</v>
      </c>
      <c r="M120" s="65">
        <v>2.71</v>
      </c>
      <c r="N120" s="65">
        <v>1.28</v>
      </c>
      <c r="O120" s="65">
        <v>68.8</v>
      </c>
      <c r="P120" s="65">
        <v>28.9</v>
      </c>
      <c r="Q120" s="65"/>
      <c r="R120" s="8"/>
      <c r="S120" s="8"/>
      <c r="T120" s="8"/>
      <c r="U120" s="8"/>
      <c r="V120" s="8"/>
      <c r="W120" s="8"/>
      <c r="X120" s="8"/>
      <c r="Y120" s="8"/>
      <c r="Z120" s="8"/>
    </row>
    <row r="121" ht="96.0" customHeight="1">
      <c r="A121" s="55">
        <v>79.0</v>
      </c>
      <c r="B121" s="61" t="s">
        <v>306</v>
      </c>
      <c r="C121" s="62" t="s">
        <v>307</v>
      </c>
      <c r="D121" s="57" t="s">
        <v>304</v>
      </c>
      <c r="E121" s="63" t="s">
        <v>308</v>
      </c>
      <c r="F121" s="64">
        <v>1028.82</v>
      </c>
      <c r="G121" s="64">
        <v>1015.92</v>
      </c>
      <c r="H121" s="64">
        <v>12.9</v>
      </c>
      <c r="I121" s="64">
        <v>6.09</v>
      </c>
      <c r="J121" s="65"/>
      <c r="K121" s="65">
        <v>222.23</v>
      </c>
      <c r="L121" s="65">
        <v>219.44</v>
      </c>
      <c r="M121" s="65">
        <v>2.79</v>
      </c>
      <c r="N121" s="65">
        <v>1.32</v>
      </c>
      <c r="O121" s="65">
        <v>85.3</v>
      </c>
      <c r="P121" s="65">
        <v>18.42</v>
      </c>
      <c r="Q121" s="65"/>
      <c r="R121" s="8"/>
      <c r="S121" s="8"/>
      <c r="T121" s="8"/>
      <c r="U121" s="8"/>
      <c r="V121" s="8"/>
      <c r="W121" s="8"/>
      <c r="X121" s="8"/>
      <c r="Y121" s="8"/>
      <c r="Z121" s="8"/>
    </row>
    <row r="122" ht="96.0" customHeight="1">
      <c r="A122" s="55">
        <v>80.0</v>
      </c>
      <c r="B122" s="61" t="s">
        <v>309</v>
      </c>
      <c r="C122" s="62" t="s">
        <v>310</v>
      </c>
      <c r="D122" s="57" t="s">
        <v>311</v>
      </c>
      <c r="E122" s="63" t="s">
        <v>305</v>
      </c>
      <c r="F122" s="64">
        <v>5187.07</v>
      </c>
      <c r="G122" s="64">
        <v>897.43</v>
      </c>
      <c r="H122" s="64">
        <v>4.93</v>
      </c>
      <c r="I122" s="64">
        <v>0.38</v>
      </c>
      <c r="J122" s="65"/>
      <c r="K122" s="65">
        <v>2178.57</v>
      </c>
      <c r="L122" s="65">
        <v>376.92</v>
      </c>
      <c r="M122" s="65">
        <v>2.07</v>
      </c>
      <c r="N122" s="65">
        <v>0.16</v>
      </c>
      <c r="O122" s="65">
        <v>64.24</v>
      </c>
      <c r="P122" s="65">
        <v>26.98</v>
      </c>
      <c r="Q122" s="65"/>
      <c r="R122" s="8"/>
      <c r="S122" s="8"/>
      <c r="T122" s="8"/>
      <c r="U122" s="8"/>
      <c r="V122" s="8"/>
      <c r="W122" s="8"/>
      <c r="X122" s="8"/>
      <c r="Y122" s="8"/>
      <c r="Z122" s="8"/>
    </row>
    <row r="123" ht="96.0" customHeight="1">
      <c r="A123" s="55">
        <v>81.0</v>
      </c>
      <c r="B123" s="61" t="s">
        <v>312</v>
      </c>
      <c r="C123" s="62" t="s">
        <v>313</v>
      </c>
      <c r="D123" s="57" t="s">
        <v>311</v>
      </c>
      <c r="E123" s="63" t="s">
        <v>308</v>
      </c>
      <c r="F123" s="64">
        <v>8586.39</v>
      </c>
      <c r="G123" s="64">
        <v>860.55</v>
      </c>
      <c r="H123" s="64">
        <v>12.41</v>
      </c>
      <c r="I123" s="64">
        <v>0.95</v>
      </c>
      <c r="J123" s="65"/>
      <c r="K123" s="65">
        <v>1854.66</v>
      </c>
      <c r="L123" s="65">
        <v>185.88</v>
      </c>
      <c r="M123" s="65">
        <v>2.68</v>
      </c>
      <c r="N123" s="65">
        <v>0.21</v>
      </c>
      <c r="O123" s="65">
        <v>61.6</v>
      </c>
      <c r="P123" s="65">
        <v>13.31</v>
      </c>
      <c r="Q123" s="65"/>
      <c r="R123" s="8"/>
      <c r="S123" s="8"/>
      <c r="T123" s="8"/>
      <c r="U123" s="8"/>
      <c r="V123" s="8"/>
      <c r="W123" s="8"/>
      <c r="X123" s="8"/>
      <c r="Y123" s="8"/>
      <c r="Z123" s="8"/>
    </row>
    <row r="124" ht="96.0" customHeight="1">
      <c r="A124" s="55">
        <v>82.0</v>
      </c>
      <c r="B124" s="61" t="s">
        <v>314</v>
      </c>
      <c r="C124" s="62" t="s">
        <v>315</v>
      </c>
      <c r="D124" s="57" t="s">
        <v>280</v>
      </c>
      <c r="E124" s="66">
        <v>12.0</v>
      </c>
      <c r="F124" s="64">
        <v>232.25</v>
      </c>
      <c r="G124" s="65"/>
      <c r="H124" s="65"/>
      <c r="I124" s="65"/>
      <c r="J124" s="65"/>
      <c r="K124" s="65">
        <v>2787.0</v>
      </c>
      <c r="L124" s="65"/>
      <c r="M124" s="65"/>
      <c r="N124" s="65"/>
      <c r="O124" s="65"/>
      <c r="P124" s="65"/>
      <c r="Q124" s="65"/>
      <c r="R124" s="8"/>
      <c r="S124" s="8"/>
      <c r="T124" s="8"/>
      <c r="U124" s="8"/>
      <c r="V124" s="8"/>
      <c r="W124" s="8"/>
      <c r="X124" s="8"/>
      <c r="Y124" s="8"/>
      <c r="Z124" s="8"/>
    </row>
    <row r="125" ht="96.0" customHeight="1">
      <c r="A125" s="55">
        <v>83.0</v>
      </c>
      <c r="B125" s="61" t="s">
        <v>316</v>
      </c>
      <c r="C125" s="62" t="s">
        <v>317</v>
      </c>
      <c r="D125" s="57" t="s">
        <v>280</v>
      </c>
      <c r="E125" s="66">
        <v>18.0</v>
      </c>
      <c r="F125" s="64">
        <v>215.6</v>
      </c>
      <c r="G125" s="65"/>
      <c r="H125" s="65"/>
      <c r="I125" s="65"/>
      <c r="J125" s="65"/>
      <c r="K125" s="65">
        <v>3880.8</v>
      </c>
      <c r="L125" s="65"/>
      <c r="M125" s="65"/>
      <c r="N125" s="65"/>
      <c r="O125" s="65"/>
      <c r="P125" s="65"/>
      <c r="Q125" s="65"/>
      <c r="R125" s="8"/>
      <c r="S125" s="8"/>
      <c r="T125" s="8"/>
      <c r="U125" s="8"/>
      <c r="V125" s="8"/>
      <c r="W125" s="8"/>
      <c r="X125" s="8"/>
      <c r="Y125" s="8"/>
      <c r="Z125" s="8"/>
    </row>
    <row r="126" ht="96.0" customHeight="1">
      <c r="A126" s="55">
        <v>84.0</v>
      </c>
      <c r="B126" s="61" t="s">
        <v>318</v>
      </c>
      <c r="C126" s="62" t="s">
        <v>319</v>
      </c>
      <c r="D126" s="57" t="s">
        <v>280</v>
      </c>
      <c r="E126" s="66">
        <v>20.0</v>
      </c>
      <c r="F126" s="64">
        <v>30.56</v>
      </c>
      <c r="G126" s="65"/>
      <c r="H126" s="65"/>
      <c r="I126" s="65"/>
      <c r="J126" s="65"/>
      <c r="K126" s="65">
        <v>611.2</v>
      </c>
      <c r="L126" s="65"/>
      <c r="M126" s="65"/>
      <c r="N126" s="65"/>
      <c r="O126" s="65"/>
      <c r="P126" s="65"/>
      <c r="Q126" s="65"/>
      <c r="R126" s="8"/>
      <c r="S126" s="8"/>
      <c r="T126" s="8"/>
      <c r="U126" s="8"/>
      <c r="V126" s="8"/>
      <c r="W126" s="8"/>
      <c r="X126" s="8"/>
      <c r="Y126" s="8"/>
      <c r="Z126" s="8"/>
    </row>
    <row r="127" ht="96.0" customHeight="1">
      <c r="A127" s="55">
        <v>85.0</v>
      </c>
      <c r="B127" s="61" t="s">
        <v>320</v>
      </c>
      <c r="C127" s="62" t="s">
        <v>321</v>
      </c>
      <c r="D127" s="57" t="s">
        <v>280</v>
      </c>
      <c r="E127" s="66">
        <v>28.0</v>
      </c>
      <c r="F127" s="64">
        <v>75.07</v>
      </c>
      <c r="G127" s="65"/>
      <c r="H127" s="65"/>
      <c r="I127" s="65"/>
      <c r="J127" s="65"/>
      <c r="K127" s="65">
        <v>2101.96</v>
      </c>
      <c r="L127" s="65"/>
      <c r="M127" s="65"/>
      <c r="N127" s="65"/>
      <c r="O127" s="65"/>
      <c r="P127" s="65"/>
      <c r="Q127" s="65"/>
      <c r="R127" s="8"/>
      <c r="S127" s="8"/>
      <c r="T127" s="8"/>
      <c r="U127" s="8"/>
      <c r="V127" s="8"/>
      <c r="W127" s="8"/>
      <c r="X127" s="8"/>
      <c r="Y127" s="8"/>
      <c r="Z127" s="8"/>
    </row>
    <row r="128" ht="96.0" customHeight="1">
      <c r="A128" s="55">
        <v>86.0</v>
      </c>
      <c r="B128" s="61" t="s">
        <v>322</v>
      </c>
      <c r="C128" s="62" t="s">
        <v>323</v>
      </c>
      <c r="D128" s="57" t="s">
        <v>232</v>
      </c>
      <c r="E128" s="66">
        <v>26.0</v>
      </c>
      <c r="F128" s="64">
        <v>12.32</v>
      </c>
      <c r="G128" s="65"/>
      <c r="H128" s="65"/>
      <c r="I128" s="65"/>
      <c r="J128" s="65"/>
      <c r="K128" s="65">
        <v>320.32</v>
      </c>
      <c r="L128" s="65"/>
      <c r="M128" s="65"/>
      <c r="N128" s="65"/>
      <c r="O128" s="65"/>
      <c r="P128" s="65"/>
      <c r="Q128" s="65"/>
      <c r="R128" s="8"/>
      <c r="S128" s="8"/>
      <c r="T128" s="8"/>
      <c r="U128" s="8"/>
      <c r="V128" s="8"/>
      <c r="W128" s="8"/>
      <c r="X128" s="8"/>
      <c r="Y128" s="8"/>
      <c r="Z128" s="8"/>
    </row>
    <row r="129" ht="96.0" customHeight="1">
      <c r="A129" s="55">
        <v>87.0</v>
      </c>
      <c r="B129" s="61" t="s">
        <v>324</v>
      </c>
      <c r="C129" s="62" t="s">
        <v>325</v>
      </c>
      <c r="D129" s="57" t="s">
        <v>232</v>
      </c>
      <c r="E129" s="66">
        <v>13.0</v>
      </c>
      <c r="F129" s="64">
        <v>26.35</v>
      </c>
      <c r="G129" s="65"/>
      <c r="H129" s="65"/>
      <c r="I129" s="65"/>
      <c r="J129" s="65"/>
      <c r="K129" s="65">
        <v>342.55</v>
      </c>
      <c r="L129" s="65"/>
      <c r="M129" s="65"/>
      <c r="N129" s="65"/>
      <c r="O129" s="65"/>
      <c r="P129" s="65"/>
      <c r="Q129" s="65"/>
      <c r="R129" s="8"/>
      <c r="S129" s="8"/>
      <c r="T129" s="8"/>
      <c r="U129" s="8"/>
      <c r="V129" s="8"/>
      <c r="W129" s="8"/>
      <c r="X129" s="8"/>
      <c r="Y129" s="8"/>
      <c r="Z129" s="8"/>
    </row>
    <row r="130" ht="96.0" customHeight="1">
      <c r="A130" s="55">
        <v>88.0</v>
      </c>
      <c r="B130" s="61" t="s">
        <v>326</v>
      </c>
      <c r="C130" s="62" t="s">
        <v>327</v>
      </c>
      <c r="D130" s="57" t="s">
        <v>173</v>
      </c>
      <c r="E130" s="63" t="s">
        <v>328</v>
      </c>
      <c r="F130" s="64">
        <v>29302.0</v>
      </c>
      <c r="G130" s="65"/>
      <c r="H130" s="65"/>
      <c r="I130" s="65"/>
      <c r="J130" s="65"/>
      <c r="K130" s="65">
        <v>50.58</v>
      </c>
      <c r="L130" s="65"/>
      <c r="M130" s="65"/>
      <c r="N130" s="65"/>
      <c r="O130" s="65"/>
      <c r="P130" s="65"/>
      <c r="Q130" s="65"/>
      <c r="R130" s="8"/>
      <c r="S130" s="8"/>
      <c r="T130" s="8"/>
      <c r="U130" s="8"/>
      <c r="V130" s="8"/>
      <c r="W130" s="8"/>
      <c r="X130" s="8"/>
      <c r="Y130" s="8"/>
      <c r="Z130" s="8"/>
    </row>
    <row r="131" ht="96.0" customHeight="1">
      <c r="A131" s="55">
        <v>89.0</v>
      </c>
      <c r="B131" s="61" t="s">
        <v>329</v>
      </c>
      <c r="C131" s="62" t="s">
        <v>330</v>
      </c>
      <c r="D131" s="57" t="s">
        <v>173</v>
      </c>
      <c r="E131" s="63" t="s">
        <v>331</v>
      </c>
      <c r="F131" s="64">
        <v>36386.0</v>
      </c>
      <c r="G131" s="65"/>
      <c r="H131" s="65"/>
      <c r="I131" s="65"/>
      <c r="J131" s="65"/>
      <c r="K131" s="65">
        <v>102.17</v>
      </c>
      <c r="L131" s="65"/>
      <c r="M131" s="65"/>
      <c r="N131" s="65"/>
      <c r="O131" s="65"/>
      <c r="P131" s="65"/>
      <c r="Q131" s="65"/>
      <c r="R131" s="8"/>
      <c r="S131" s="8"/>
      <c r="T131" s="8"/>
      <c r="U131" s="8"/>
      <c r="V131" s="8"/>
      <c r="W131" s="8"/>
      <c r="X131" s="8"/>
      <c r="Y131" s="8"/>
      <c r="Z131" s="8"/>
    </row>
    <row r="132" ht="96.0" customHeight="1">
      <c r="A132" s="55">
        <v>90.0</v>
      </c>
      <c r="B132" s="61" t="s">
        <v>332</v>
      </c>
      <c r="C132" s="62" t="s">
        <v>333</v>
      </c>
      <c r="D132" s="57" t="s">
        <v>280</v>
      </c>
      <c r="E132" s="66">
        <v>12.0</v>
      </c>
      <c r="F132" s="64">
        <v>87.48</v>
      </c>
      <c r="G132" s="65"/>
      <c r="H132" s="65"/>
      <c r="I132" s="65"/>
      <c r="J132" s="65"/>
      <c r="K132" s="65">
        <v>1049.76</v>
      </c>
      <c r="L132" s="65"/>
      <c r="M132" s="65"/>
      <c r="N132" s="65"/>
      <c r="O132" s="65"/>
      <c r="P132" s="65"/>
      <c r="Q132" s="65"/>
      <c r="R132" s="8"/>
      <c r="S132" s="8"/>
      <c r="T132" s="8"/>
      <c r="U132" s="8"/>
      <c r="V132" s="8"/>
      <c r="W132" s="8"/>
      <c r="X132" s="8"/>
      <c r="Y132" s="8"/>
      <c r="Z132" s="8"/>
    </row>
    <row r="133" ht="96.0" customHeight="1">
      <c r="A133" s="55">
        <v>91.0</v>
      </c>
      <c r="B133" s="61" t="s">
        <v>334</v>
      </c>
      <c r="C133" s="62" t="s">
        <v>335</v>
      </c>
      <c r="D133" s="57" t="s">
        <v>336</v>
      </c>
      <c r="E133" s="63" t="s">
        <v>337</v>
      </c>
      <c r="F133" s="64">
        <v>200.92</v>
      </c>
      <c r="G133" s="65"/>
      <c r="H133" s="65"/>
      <c r="I133" s="65"/>
      <c r="J133" s="65"/>
      <c r="K133" s="65">
        <v>241.1</v>
      </c>
      <c r="L133" s="65"/>
      <c r="M133" s="65"/>
      <c r="N133" s="65"/>
      <c r="O133" s="65"/>
      <c r="P133" s="65"/>
      <c r="Q133" s="65"/>
      <c r="R133" s="8"/>
      <c r="S133" s="8"/>
      <c r="T133" s="8"/>
      <c r="U133" s="8"/>
      <c r="V133" s="8"/>
      <c r="W133" s="8"/>
      <c r="X133" s="8"/>
      <c r="Y133" s="8"/>
      <c r="Z133" s="8"/>
    </row>
    <row r="134" ht="96.0" customHeight="1">
      <c r="A134" s="55">
        <v>92.0</v>
      </c>
      <c r="B134" s="61" t="s">
        <v>338</v>
      </c>
      <c r="C134" s="62" t="s">
        <v>339</v>
      </c>
      <c r="D134" s="57" t="s">
        <v>340</v>
      </c>
      <c r="E134" s="63" t="s">
        <v>341</v>
      </c>
      <c r="F134" s="64">
        <v>56242.54</v>
      </c>
      <c r="G134" s="64">
        <v>5274.31</v>
      </c>
      <c r="H134" s="64">
        <v>112.1</v>
      </c>
      <c r="I134" s="64">
        <v>14.27</v>
      </c>
      <c r="J134" s="65"/>
      <c r="K134" s="65">
        <v>6186.68</v>
      </c>
      <c r="L134" s="65">
        <v>580.17</v>
      </c>
      <c r="M134" s="65">
        <v>12.33</v>
      </c>
      <c r="N134" s="65">
        <v>1.57</v>
      </c>
      <c r="O134" s="65">
        <v>412.7</v>
      </c>
      <c r="P134" s="65">
        <v>45.4</v>
      </c>
      <c r="Q134" s="65"/>
      <c r="R134" s="8"/>
      <c r="S134" s="8"/>
      <c r="T134" s="8"/>
      <c r="U134" s="8"/>
      <c r="V134" s="8"/>
      <c r="W134" s="8"/>
      <c r="X134" s="8"/>
      <c r="Y134" s="8"/>
      <c r="Z134" s="8"/>
    </row>
    <row r="135" ht="96.0" customHeight="1">
      <c r="A135" s="55">
        <v>93.0</v>
      </c>
      <c r="B135" s="61" t="s">
        <v>342</v>
      </c>
      <c r="C135" s="62" t="s">
        <v>343</v>
      </c>
      <c r="D135" s="57" t="s">
        <v>340</v>
      </c>
      <c r="E135" s="63" t="s">
        <v>341</v>
      </c>
      <c r="F135" s="64">
        <v>171421.66</v>
      </c>
      <c r="G135" s="64">
        <v>6801.52</v>
      </c>
      <c r="H135" s="64">
        <v>508.2</v>
      </c>
      <c r="I135" s="64">
        <v>64.7</v>
      </c>
      <c r="J135" s="65"/>
      <c r="K135" s="65">
        <v>18856.38</v>
      </c>
      <c r="L135" s="65">
        <v>748.17</v>
      </c>
      <c r="M135" s="65">
        <v>55.9</v>
      </c>
      <c r="N135" s="65">
        <v>7.12</v>
      </c>
      <c r="O135" s="65">
        <v>532.2</v>
      </c>
      <c r="P135" s="65">
        <v>58.54</v>
      </c>
      <c r="Q135" s="65"/>
      <c r="R135" s="8"/>
      <c r="S135" s="8"/>
      <c r="T135" s="8"/>
      <c r="U135" s="8"/>
      <c r="V135" s="8"/>
      <c r="W135" s="8"/>
      <c r="X135" s="8"/>
      <c r="Y135" s="8"/>
      <c r="Z135" s="8"/>
    </row>
    <row r="136" ht="96.0" customHeight="1">
      <c r="A136" s="55">
        <v>94.0</v>
      </c>
      <c r="B136" s="61" t="s">
        <v>344</v>
      </c>
      <c r="C136" s="62" t="s">
        <v>345</v>
      </c>
      <c r="D136" s="57" t="s">
        <v>257</v>
      </c>
      <c r="E136" s="63" t="s">
        <v>341</v>
      </c>
      <c r="F136" s="64">
        <v>28591.99</v>
      </c>
      <c r="G136" s="64">
        <v>3408.43</v>
      </c>
      <c r="H136" s="64">
        <v>15.28</v>
      </c>
      <c r="I136" s="65"/>
      <c r="J136" s="65"/>
      <c r="K136" s="65">
        <v>3145.12</v>
      </c>
      <c r="L136" s="65">
        <v>374.93</v>
      </c>
      <c r="M136" s="65">
        <v>1.68</v>
      </c>
      <c r="N136" s="65"/>
      <c r="O136" s="65">
        <v>266.7</v>
      </c>
      <c r="P136" s="65">
        <v>29.34</v>
      </c>
      <c r="Q136" s="65"/>
      <c r="R136" s="8"/>
      <c r="S136" s="8"/>
      <c r="T136" s="8"/>
      <c r="U136" s="8"/>
      <c r="V136" s="8"/>
      <c r="W136" s="8"/>
      <c r="X136" s="8"/>
      <c r="Y136" s="8"/>
      <c r="Z136" s="8"/>
    </row>
    <row r="137" ht="96.0" customHeight="1">
      <c r="A137" s="55">
        <v>95.0</v>
      </c>
      <c r="B137" s="61" t="s">
        <v>346</v>
      </c>
      <c r="C137" s="62" t="s">
        <v>347</v>
      </c>
      <c r="D137" s="57" t="s">
        <v>340</v>
      </c>
      <c r="E137" s="63" t="s">
        <v>348</v>
      </c>
      <c r="F137" s="64">
        <v>3865.99</v>
      </c>
      <c r="G137" s="64">
        <v>2709.36</v>
      </c>
      <c r="H137" s="64">
        <v>104.63</v>
      </c>
      <c r="I137" s="64">
        <v>13.32</v>
      </c>
      <c r="J137" s="65"/>
      <c r="K137" s="65">
        <v>773.2</v>
      </c>
      <c r="L137" s="65">
        <v>541.87</v>
      </c>
      <c r="M137" s="65">
        <v>20.93</v>
      </c>
      <c r="N137" s="65">
        <v>2.66</v>
      </c>
      <c r="O137" s="65">
        <v>212.0</v>
      </c>
      <c r="P137" s="65">
        <v>42.4</v>
      </c>
      <c r="Q137" s="65"/>
      <c r="R137" s="8"/>
      <c r="S137" s="8"/>
      <c r="T137" s="8"/>
      <c r="U137" s="8"/>
      <c r="V137" s="8"/>
      <c r="W137" s="8"/>
      <c r="X137" s="8"/>
      <c r="Y137" s="8"/>
      <c r="Z137" s="8"/>
    </row>
    <row r="138" ht="96.0" customHeight="1">
      <c r="A138" s="55">
        <v>96.0</v>
      </c>
      <c r="B138" s="61" t="s">
        <v>349</v>
      </c>
      <c r="C138" s="62" t="s">
        <v>350</v>
      </c>
      <c r="D138" s="57" t="s">
        <v>351</v>
      </c>
      <c r="E138" s="66">
        <v>11.0</v>
      </c>
      <c r="F138" s="64">
        <v>175.6</v>
      </c>
      <c r="G138" s="65"/>
      <c r="H138" s="65"/>
      <c r="I138" s="65"/>
      <c r="J138" s="65"/>
      <c r="K138" s="65">
        <v>1931.6</v>
      </c>
      <c r="L138" s="65"/>
      <c r="M138" s="65"/>
      <c r="N138" s="65"/>
      <c r="O138" s="65"/>
      <c r="P138" s="65"/>
      <c r="Q138" s="65"/>
      <c r="R138" s="8"/>
      <c r="S138" s="8"/>
      <c r="T138" s="8"/>
      <c r="U138" s="8"/>
      <c r="V138" s="8"/>
      <c r="W138" s="8"/>
      <c r="X138" s="8"/>
      <c r="Y138" s="8"/>
      <c r="Z138" s="8"/>
    </row>
    <row r="139" ht="96.0" customHeight="1">
      <c r="A139" s="55">
        <v>97.0</v>
      </c>
      <c r="B139" s="61" t="s">
        <v>352</v>
      </c>
      <c r="C139" s="62" t="s">
        <v>353</v>
      </c>
      <c r="D139" s="57" t="s">
        <v>351</v>
      </c>
      <c r="E139" s="66">
        <v>9.0</v>
      </c>
      <c r="F139" s="64">
        <v>192.78</v>
      </c>
      <c r="G139" s="65"/>
      <c r="H139" s="65"/>
      <c r="I139" s="65"/>
      <c r="J139" s="65"/>
      <c r="K139" s="65">
        <v>1735.02</v>
      </c>
      <c r="L139" s="65"/>
      <c r="M139" s="65"/>
      <c r="N139" s="65"/>
      <c r="O139" s="65"/>
      <c r="P139" s="65"/>
      <c r="Q139" s="65"/>
      <c r="R139" s="8"/>
      <c r="S139" s="8"/>
      <c r="T139" s="8"/>
      <c r="U139" s="8"/>
      <c r="V139" s="8"/>
      <c r="W139" s="8"/>
      <c r="X139" s="8"/>
      <c r="Y139" s="8"/>
      <c r="Z139" s="8"/>
    </row>
    <row r="140" ht="96.0" customHeight="1">
      <c r="A140" s="55">
        <v>98.0</v>
      </c>
      <c r="B140" s="61" t="s">
        <v>344</v>
      </c>
      <c r="C140" s="62" t="s">
        <v>354</v>
      </c>
      <c r="D140" s="57" t="s">
        <v>257</v>
      </c>
      <c r="E140" s="63" t="s">
        <v>355</v>
      </c>
      <c r="F140" s="64">
        <v>3601.99</v>
      </c>
      <c r="G140" s="64">
        <v>3408.43</v>
      </c>
      <c r="H140" s="64">
        <v>15.28</v>
      </c>
      <c r="I140" s="65"/>
      <c r="J140" s="65"/>
      <c r="K140" s="65">
        <v>324.18</v>
      </c>
      <c r="L140" s="65">
        <v>306.76</v>
      </c>
      <c r="M140" s="65">
        <v>1.38</v>
      </c>
      <c r="N140" s="65"/>
      <c r="O140" s="65">
        <v>266.7</v>
      </c>
      <c r="P140" s="65">
        <v>24.0</v>
      </c>
      <c r="Q140" s="65"/>
      <c r="R140" s="8"/>
      <c r="S140" s="8"/>
      <c r="T140" s="8"/>
      <c r="U140" s="8"/>
      <c r="V140" s="8"/>
      <c r="W140" s="8"/>
      <c r="X140" s="8"/>
      <c r="Y140" s="8"/>
      <c r="Z140" s="8"/>
    </row>
    <row r="141" ht="96.0" customHeight="1">
      <c r="A141" s="55">
        <v>99.0</v>
      </c>
      <c r="B141" s="61" t="s">
        <v>356</v>
      </c>
      <c r="C141" s="62" t="s">
        <v>357</v>
      </c>
      <c r="D141" s="57" t="s">
        <v>351</v>
      </c>
      <c r="E141" s="66">
        <v>9.0</v>
      </c>
      <c r="F141" s="64">
        <v>231.69</v>
      </c>
      <c r="G141" s="65"/>
      <c r="H141" s="65"/>
      <c r="I141" s="65"/>
      <c r="J141" s="65"/>
      <c r="K141" s="65">
        <v>2085.21</v>
      </c>
      <c r="L141" s="65"/>
      <c r="M141" s="65"/>
      <c r="N141" s="65"/>
      <c r="O141" s="65"/>
      <c r="P141" s="65"/>
      <c r="Q141" s="65"/>
      <c r="R141" s="8"/>
      <c r="S141" s="8"/>
      <c r="T141" s="8"/>
      <c r="U141" s="8"/>
      <c r="V141" s="8"/>
      <c r="W141" s="8"/>
      <c r="X141" s="8"/>
      <c r="Y141" s="8"/>
      <c r="Z141" s="8"/>
    </row>
    <row r="142" ht="96.0" customHeight="1">
      <c r="A142" s="55">
        <v>100.0</v>
      </c>
      <c r="B142" s="61" t="s">
        <v>358</v>
      </c>
      <c r="C142" s="62" t="s">
        <v>359</v>
      </c>
      <c r="D142" s="57" t="s">
        <v>280</v>
      </c>
      <c r="E142" s="66">
        <v>12.0</v>
      </c>
      <c r="F142" s="64">
        <v>49.59</v>
      </c>
      <c r="G142" s="65"/>
      <c r="H142" s="65"/>
      <c r="I142" s="65"/>
      <c r="J142" s="65"/>
      <c r="K142" s="65">
        <v>595.08</v>
      </c>
      <c r="L142" s="65"/>
      <c r="M142" s="65"/>
      <c r="N142" s="65"/>
      <c r="O142" s="65"/>
      <c r="P142" s="65"/>
      <c r="Q142" s="65"/>
      <c r="R142" s="8"/>
      <c r="S142" s="8"/>
      <c r="T142" s="8"/>
      <c r="U142" s="8"/>
      <c r="V142" s="8"/>
      <c r="W142" s="8"/>
      <c r="X142" s="8"/>
      <c r="Y142" s="8"/>
      <c r="Z142" s="8"/>
    </row>
    <row r="143" ht="96.0" customHeight="1">
      <c r="A143" s="55">
        <v>101.0</v>
      </c>
      <c r="B143" s="61" t="s">
        <v>360</v>
      </c>
      <c r="C143" s="62" t="s">
        <v>361</v>
      </c>
      <c r="D143" s="57" t="s">
        <v>280</v>
      </c>
      <c r="E143" s="66">
        <v>24.0</v>
      </c>
      <c r="F143" s="64">
        <v>21.82</v>
      </c>
      <c r="G143" s="65"/>
      <c r="H143" s="65"/>
      <c r="I143" s="65"/>
      <c r="J143" s="65"/>
      <c r="K143" s="65">
        <v>523.68</v>
      </c>
      <c r="L143" s="65"/>
      <c r="M143" s="65"/>
      <c r="N143" s="65"/>
      <c r="O143" s="65"/>
      <c r="P143" s="65"/>
      <c r="Q143" s="65"/>
      <c r="R143" s="8"/>
      <c r="S143" s="8"/>
      <c r="T143" s="8"/>
      <c r="U143" s="8"/>
      <c r="V143" s="8"/>
      <c r="W143" s="8"/>
      <c r="X143" s="8"/>
      <c r="Y143" s="8"/>
      <c r="Z143" s="8"/>
    </row>
    <row r="144" ht="96.0" customHeight="1">
      <c r="A144" s="55">
        <v>102.0</v>
      </c>
      <c r="B144" s="61" t="s">
        <v>362</v>
      </c>
      <c r="C144" s="62" t="s">
        <v>363</v>
      </c>
      <c r="D144" s="57" t="s">
        <v>280</v>
      </c>
      <c r="E144" s="66">
        <v>4.0</v>
      </c>
      <c r="F144" s="64">
        <v>38.36</v>
      </c>
      <c r="G144" s="65"/>
      <c r="H144" s="65"/>
      <c r="I144" s="65"/>
      <c r="J144" s="65"/>
      <c r="K144" s="65">
        <v>153.44</v>
      </c>
      <c r="L144" s="65"/>
      <c r="M144" s="65"/>
      <c r="N144" s="65"/>
      <c r="O144" s="65"/>
      <c r="P144" s="65"/>
      <c r="Q144" s="65"/>
      <c r="R144" s="8"/>
      <c r="S144" s="8"/>
      <c r="T144" s="8"/>
      <c r="U144" s="8"/>
      <c r="V144" s="8"/>
      <c r="W144" s="8"/>
      <c r="X144" s="8"/>
      <c r="Y144" s="8"/>
      <c r="Z144" s="8"/>
    </row>
    <row r="145" ht="108.75" customHeight="1">
      <c r="A145" s="55">
        <v>103.0</v>
      </c>
      <c r="B145" s="61" t="s">
        <v>364</v>
      </c>
      <c r="C145" s="62" t="s">
        <v>365</v>
      </c>
      <c r="D145" s="57" t="s">
        <v>311</v>
      </c>
      <c r="E145" s="63" t="s">
        <v>366</v>
      </c>
      <c r="F145" s="64">
        <v>4230.69</v>
      </c>
      <c r="G145" s="64">
        <v>2657.65</v>
      </c>
      <c r="H145" s="64">
        <v>1481.49</v>
      </c>
      <c r="I145" s="64">
        <v>255.38</v>
      </c>
      <c r="J145" s="65"/>
      <c r="K145" s="65">
        <v>2538.41</v>
      </c>
      <c r="L145" s="65">
        <v>1594.59</v>
      </c>
      <c r="M145" s="65">
        <v>888.89</v>
      </c>
      <c r="N145" s="65">
        <v>153.23</v>
      </c>
      <c r="O145" s="65">
        <v>190.24</v>
      </c>
      <c r="P145" s="65">
        <v>114.14</v>
      </c>
      <c r="Q145" s="65"/>
      <c r="R145" s="8"/>
      <c r="S145" s="8"/>
      <c r="T145" s="8"/>
      <c r="U145" s="8"/>
      <c r="V145" s="8"/>
      <c r="W145" s="8"/>
      <c r="X145" s="8"/>
      <c r="Y145" s="8"/>
      <c r="Z145" s="8"/>
    </row>
    <row r="146" ht="96.0" customHeight="1">
      <c r="A146" s="55">
        <v>104.0</v>
      </c>
      <c r="B146" s="61" t="s">
        <v>367</v>
      </c>
      <c r="C146" s="62" t="s">
        <v>368</v>
      </c>
      <c r="D146" s="57" t="s">
        <v>232</v>
      </c>
      <c r="E146" s="63" t="s">
        <v>369</v>
      </c>
      <c r="F146" s="64">
        <v>31.06</v>
      </c>
      <c r="G146" s="65"/>
      <c r="H146" s="65"/>
      <c r="I146" s="65"/>
      <c r="J146" s="65"/>
      <c r="K146" s="65">
        <v>1675.38</v>
      </c>
      <c r="L146" s="65"/>
      <c r="M146" s="65"/>
      <c r="N146" s="65"/>
      <c r="O146" s="65"/>
      <c r="P146" s="65"/>
      <c r="Q146" s="65"/>
      <c r="R146" s="8"/>
      <c r="S146" s="8"/>
      <c r="T146" s="8"/>
      <c r="U146" s="8"/>
      <c r="V146" s="8"/>
      <c r="W146" s="8"/>
      <c r="X146" s="8"/>
      <c r="Y146" s="8"/>
      <c r="Z146" s="8"/>
    </row>
    <row r="147" ht="96.0" customHeight="1">
      <c r="A147" s="55">
        <v>105.0</v>
      </c>
      <c r="B147" s="61" t="s">
        <v>370</v>
      </c>
      <c r="C147" s="62" t="s">
        <v>371</v>
      </c>
      <c r="D147" s="57" t="s">
        <v>280</v>
      </c>
      <c r="E147" s="66">
        <v>58.0</v>
      </c>
      <c r="F147" s="64">
        <v>7.74</v>
      </c>
      <c r="G147" s="65"/>
      <c r="H147" s="65"/>
      <c r="I147" s="65"/>
      <c r="J147" s="65"/>
      <c r="K147" s="65">
        <v>448.92</v>
      </c>
      <c r="L147" s="65"/>
      <c r="M147" s="65"/>
      <c r="N147" s="65"/>
      <c r="O147" s="65"/>
      <c r="P147" s="65"/>
      <c r="Q147" s="65"/>
      <c r="R147" s="8"/>
      <c r="S147" s="8"/>
      <c r="T147" s="8"/>
      <c r="U147" s="8"/>
      <c r="V147" s="8"/>
      <c r="W147" s="8"/>
      <c r="X147" s="8"/>
      <c r="Y147" s="8"/>
      <c r="Z147" s="8"/>
    </row>
    <row r="148" ht="96.0" customHeight="1">
      <c r="A148" s="55">
        <v>106.0</v>
      </c>
      <c r="B148" s="61" t="s">
        <v>372</v>
      </c>
      <c r="C148" s="62" t="s">
        <v>373</v>
      </c>
      <c r="D148" s="57" t="s">
        <v>280</v>
      </c>
      <c r="E148" s="66">
        <v>58.0</v>
      </c>
      <c r="F148" s="64">
        <v>17.11</v>
      </c>
      <c r="G148" s="65"/>
      <c r="H148" s="65"/>
      <c r="I148" s="65"/>
      <c r="J148" s="65"/>
      <c r="K148" s="65">
        <v>992.38</v>
      </c>
      <c r="L148" s="65"/>
      <c r="M148" s="65"/>
      <c r="N148" s="65"/>
      <c r="O148" s="65"/>
      <c r="P148" s="65"/>
      <c r="Q148" s="65"/>
      <c r="R148" s="8"/>
      <c r="S148" s="8"/>
      <c r="T148" s="8"/>
      <c r="U148" s="8"/>
      <c r="V148" s="8"/>
      <c r="W148" s="8"/>
      <c r="X148" s="8"/>
      <c r="Y148" s="8"/>
      <c r="Z148" s="8"/>
    </row>
    <row r="149" ht="96.0" customHeight="1">
      <c r="A149" s="55">
        <v>107.0</v>
      </c>
      <c r="B149" s="61" t="s">
        <v>374</v>
      </c>
      <c r="C149" s="62" t="s">
        <v>375</v>
      </c>
      <c r="D149" s="57" t="s">
        <v>280</v>
      </c>
      <c r="E149" s="66">
        <v>36.0</v>
      </c>
      <c r="F149" s="64">
        <v>1.8</v>
      </c>
      <c r="G149" s="65"/>
      <c r="H149" s="65"/>
      <c r="I149" s="65"/>
      <c r="J149" s="65"/>
      <c r="K149" s="65">
        <v>64.8</v>
      </c>
      <c r="L149" s="65"/>
      <c r="M149" s="65"/>
      <c r="N149" s="65"/>
      <c r="O149" s="65"/>
      <c r="P149" s="65"/>
      <c r="Q149" s="65"/>
      <c r="R149" s="8"/>
      <c r="S149" s="8"/>
      <c r="T149" s="8"/>
      <c r="U149" s="8"/>
      <c r="V149" s="8"/>
      <c r="W149" s="8"/>
      <c r="X149" s="8"/>
      <c r="Y149" s="8"/>
      <c r="Z149" s="8"/>
    </row>
    <row r="150" ht="96.0" customHeight="1">
      <c r="A150" s="55">
        <v>108.0</v>
      </c>
      <c r="B150" s="61" t="s">
        <v>376</v>
      </c>
      <c r="C150" s="62" t="s">
        <v>377</v>
      </c>
      <c r="D150" s="57" t="s">
        <v>280</v>
      </c>
      <c r="E150" s="66">
        <v>110.0</v>
      </c>
      <c r="F150" s="64">
        <v>1.49</v>
      </c>
      <c r="G150" s="65"/>
      <c r="H150" s="65"/>
      <c r="I150" s="65"/>
      <c r="J150" s="65"/>
      <c r="K150" s="65">
        <v>163.9</v>
      </c>
      <c r="L150" s="65"/>
      <c r="M150" s="65"/>
      <c r="N150" s="65"/>
      <c r="O150" s="65"/>
      <c r="P150" s="65"/>
      <c r="Q150" s="65"/>
      <c r="R150" s="8"/>
      <c r="S150" s="8"/>
      <c r="T150" s="8"/>
      <c r="U150" s="8"/>
      <c r="V150" s="8"/>
      <c r="W150" s="8"/>
      <c r="X150" s="8"/>
      <c r="Y150" s="8"/>
      <c r="Z150" s="8"/>
    </row>
    <row r="151" ht="96.0" customHeight="1">
      <c r="A151" s="55">
        <v>109.0</v>
      </c>
      <c r="B151" s="61" t="s">
        <v>378</v>
      </c>
      <c r="C151" s="62" t="s">
        <v>379</v>
      </c>
      <c r="D151" s="57" t="s">
        <v>280</v>
      </c>
      <c r="E151" s="66">
        <v>48.0</v>
      </c>
      <c r="F151" s="64">
        <v>57.79</v>
      </c>
      <c r="G151" s="65"/>
      <c r="H151" s="65"/>
      <c r="I151" s="65"/>
      <c r="J151" s="65"/>
      <c r="K151" s="65">
        <v>2773.92</v>
      </c>
      <c r="L151" s="65"/>
      <c r="M151" s="65"/>
      <c r="N151" s="65"/>
      <c r="O151" s="65"/>
      <c r="P151" s="65"/>
      <c r="Q151" s="65"/>
      <c r="R151" s="8"/>
      <c r="S151" s="8"/>
      <c r="T151" s="8"/>
      <c r="U151" s="8"/>
      <c r="V151" s="8"/>
      <c r="W151" s="8"/>
      <c r="X151" s="8"/>
      <c r="Y151" s="8"/>
      <c r="Z151" s="8"/>
    </row>
    <row r="152" ht="96.0" customHeight="1">
      <c r="A152" s="55">
        <v>110.0</v>
      </c>
      <c r="B152" s="61" t="s">
        <v>380</v>
      </c>
      <c r="C152" s="62" t="s">
        <v>381</v>
      </c>
      <c r="D152" s="57" t="s">
        <v>280</v>
      </c>
      <c r="E152" s="66">
        <v>42.0</v>
      </c>
      <c r="F152" s="64">
        <v>13.04</v>
      </c>
      <c r="G152" s="65"/>
      <c r="H152" s="65"/>
      <c r="I152" s="65"/>
      <c r="J152" s="65"/>
      <c r="K152" s="65">
        <v>547.68</v>
      </c>
      <c r="L152" s="65"/>
      <c r="M152" s="65"/>
      <c r="N152" s="65"/>
      <c r="O152" s="65"/>
      <c r="P152" s="65"/>
      <c r="Q152" s="65"/>
      <c r="R152" s="8"/>
      <c r="S152" s="8"/>
      <c r="T152" s="8"/>
      <c r="U152" s="8"/>
      <c r="V152" s="8"/>
      <c r="W152" s="8"/>
      <c r="X152" s="8"/>
      <c r="Y152" s="8"/>
      <c r="Z152" s="8"/>
    </row>
    <row r="153" ht="96.0" customHeight="1">
      <c r="A153" s="55">
        <v>111.0</v>
      </c>
      <c r="B153" s="61" t="s">
        <v>382</v>
      </c>
      <c r="C153" s="62" t="s">
        <v>383</v>
      </c>
      <c r="D153" s="57" t="s">
        <v>384</v>
      </c>
      <c r="E153" s="66">
        <v>2.0</v>
      </c>
      <c r="F153" s="64">
        <v>135.06</v>
      </c>
      <c r="G153" s="64">
        <v>84.67</v>
      </c>
      <c r="H153" s="64">
        <v>1.09</v>
      </c>
      <c r="I153" s="65"/>
      <c r="J153" s="65"/>
      <c r="K153" s="65">
        <v>270.12</v>
      </c>
      <c r="L153" s="65">
        <v>169.34</v>
      </c>
      <c r="M153" s="65">
        <v>2.18</v>
      </c>
      <c r="N153" s="65"/>
      <c r="O153" s="65">
        <v>7.05</v>
      </c>
      <c r="P153" s="65">
        <v>14.1</v>
      </c>
      <c r="Q153" s="65"/>
      <c r="R153" s="8"/>
      <c r="S153" s="8"/>
      <c r="T153" s="8"/>
      <c r="U153" s="8"/>
      <c r="V153" s="8"/>
      <c r="W153" s="8"/>
      <c r="X153" s="8"/>
      <c r="Y153" s="8"/>
      <c r="Z153" s="8"/>
    </row>
    <row r="154" ht="96.0" customHeight="1">
      <c r="A154" s="55">
        <v>112.0</v>
      </c>
      <c r="B154" s="61" t="s">
        <v>385</v>
      </c>
      <c r="C154" s="62" t="s">
        <v>386</v>
      </c>
      <c r="D154" s="57" t="s">
        <v>384</v>
      </c>
      <c r="E154" s="66">
        <v>2.0</v>
      </c>
      <c r="F154" s="64">
        <v>273.7</v>
      </c>
      <c r="G154" s="64">
        <v>107.37</v>
      </c>
      <c r="H154" s="64">
        <v>1.09</v>
      </c>
      <c r="I154" s="65"/>
      <c r="J154" s="65"/>
      <c r="K154" s="65">
        <v>547.4</v>
      </c>
      <c r="L154" s="65">
        <v>214.74</v>
      </c>
      <c r="M154" s="65">
        <v>2.18</v>
      </c>
      <c r="N154" s="65"/>
      <c r="O154" s="65">
        <v>8.94</v>
      </c>
      <c r="P154" s="65">
        <v>17.88</v>
      </c>
      <c r="Q154" s="65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59" t="s">
        <v>387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3"/>
      <c r="R155" s="8"/>
      <c r="S155" s="8"/>
      <c r="T155" s="8"/>
      <c r="U155" s="8"/>
      <c r="V155" s="8"/>
      <c r="W155" s="8"/>
      <c r="X155" s="8"/>
      <c r="Y155" s="8"/>
      <c r="Z155" s="8"/>
    </row>
    <row r="156" ht="108.0" customHeight="1">
      <c r="A156" s="55">
        <v>113.0</v>
      </c>
      <c r="B156" s="61" t="s">
        <v>388</v>
      </c>
      <c r="C156" s="62" t="s">
        <v>389</v>
      </c>
      <c r="D156" s="57" t="s">
        <v>390</v>
      </c>
      <c r="E156" s="63" t="s">
        <v>272</v>
      </c>
      <c r="F156" s="64">
        <v>233.8</v>
      </c>
      <c r="G156" s="64">
        <v>233.8</v>
      </c>
      <c r="H156" s="65"/>
      <c r="I156" s="65"/>
      <c r="J156" s="65"/>
      <c r="K156" s="65">
        <v>818.3</v>
      </c>
      <c r="L156" s="65">
        <v>818.3</v>
      </c>
      <c r="M156" s="65"/>
      <c r="N156" s="65"/>
      <c r="O156" s="65">
        <v>12.96</v>
      </c>
      <c r="P156" s="65">
        <v>45.36</v>
      </c>
      <c r="Q156" s="65"/>
      <c r="R156" s="8"/>
      <c r="S156" s="8"/>
      <c r="T156" s="8"/>
      <c r="U156" s="8"/>
      <c r="V156" s="8"/>
      <c r="W156" s="8"/>
      <c r="X156" s="8"/>
      <c r="Y156" s="8"/>
      <c r="Z156" s="8"/>
    </row>
    <row r="157" ht="135.0" customHeight="1">
      <c r="A157" s="55">
        <v>114.0</v>
      </c>
      <c r="B157" s="61" t="s">
        <v>391</v>
      </c>
      <c r="C157" s="62" t="s">
        <v>392</v>
      </c>
      <c r="D157" s="57" t="s">
        <v>393</v>
      </c>
      <c r="E157" s="66">
        <v>6.0</v>
      </c>
      <c r="F157" s="64">
        <v>5.77</v>
      </c>
      <c r="G157" s="64">
        <v>5.77</v>
      </c>
      <c r="H157" s="65"/>
      <c r="I157" s="65"/>
      <c r="J157" s="65"/>
      <c r="K157" s="65">
        <v>34.62</v>
      </c>
      <c r="L157" s="65">
        <v>34.62</v>
      </c>
      <c r="M157" s="65"/>
      <c r="N157" s="65"/>
      <c r="O157" s="65">
        <v>0.32</v>
      </c>
      <c r="P157" s="65">
        <v>1.92</v>
      </c>
      <c r="Q157" s="65"/>
      <c r="R157" s="8"/>
      <c r="S157" s="8"/>
      <c r="T157" s="8"/>
      <c r="U157" s="8"/>
      <c r="V157" s="8"/>
      <c r="W157" s="8"/>
      <c r="X157" s="8"/>
      <c r="Y157" s="8"/>
      <c r="Z157" s="8"/>
    </row>
    <row r="158" ht="108.0" customHeight="1">
      <c r="A158" s="55">
        <v>115.0</v>
      </c>
      <c r="B158" s="61" t="s">
        <v>394</v>
      </c>
      <c r="C158" s="62" t="s">
        <v>395</v>
      </c>
      <c r="D158" s="57" t="s">
        <v>267</v>
      </c>
      <c r="E158" s="66">
        <v>80.0</v>
      </c>
      <c r="F158" s="64">
        <v>35.73</v>
      </c>
      <c r="G158" s="64">
        <v>35.73</v>
      </c>
      <c r="H158" s="65"/>
      <c r="I158" s="65"/>
      <c r="J158" s="65"/>
      <c r="K158" s="65">
        <v>2858.4</v>
      </c>
      <c r="L158" s="65">
        <v>2858.4</v>
      </c>
      <c r="M158" s="65"/>
      <c r="N158" s="65"/>
      <c r="O158" s="65">
        <v>2.7</v>
      </c>
      <c r="P158" s="65">
        <v>216.0</v>
      </c>
      <c r="Q158" s="65"/>
      <c r="R158" s="8"/>
      <c r="S158" s="8"/>
      <c r="T158" s="8"/>
      <c r="U158" s="8"/>
      <c r="V158" s="8"/>
      <c r="W158" s="8"/>
      <c r="X158" s="8"/>
      <c r="Y158" s="8"/>
      <c r="Z158" s="8"/>
    </row>
    <row r="159" ht="108.0" customHeight="1">
      <c r="A159" s="55">
        <v>116.0</v>
      </c>
      <c r="B159" s="61" t="s">
        <v>396</v>
      </c>
      <c r="C159" s="62" t="s">
        <v>397</v>
      </c>
      <c r="D159" s="57" t="s">
        <v>398</v>
      </c>
      <c r="E159" s="66">
        <v>1.0</v>
      </c>
      <c r="F159" s="64">
        <v>29.22</v>
      </c>
      <c r="G159" s="64">
        <v>29.22</v>
      </c>
      <c r="H159" s="65"/>
      <c r="I159" s="65"/>
      <c r="J159" s="65"/>
      <c r="K159" s="65">
        <v>29.22</v>
      </c>
      <c r="L159" s="65">
        <v>29.22</v>
      </c>
      <c r="M159" s="65"/>
      <c r="N159" s="65"/>
      <c r="O159" s="65">
        <v>1.62</v>
      </c>
      <c r="P159" s="65">
        <v>1.62</v>
      </c>
      <c r="Q159" s="65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74" t="s">
        <v>399</v>
      </c>
      <c r="B160" s="21"/>
      <c r="C160" s="21"/>
      <c r="D160" s="21"/>
      <c r="E160" s="21"/>
      <c r="F160" s="21"/>
      <c r="G160" s="21"/>
      <c r="H160" s="21"/>
      <c r="I160" s="21"/>
      <c r="J160" s="23"/>
      <c r="K160" s="65"/>
      <c r="L160" s="65"/>
      <c r="M160" s="65"/>
      <c r="N160" s="65"/>
      <c r="O160" s="65"/>
      <c r="P160" s="65"/>
      <c r="Q160" s="65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60" t="s">
        <v>400</v>
      </c>
      <c r="B161" s="21"/>
      <c r="C161" s="21"/>
      <c r="D161" s="21"/>
      <c r="E161" s="21"/>
      <c r="F161" s="21"/>
      <c r="G161" s="21"/>
      <c r="H161" s="21"/>
      <c r="I161" s="21"/>
      <c r="J161" s="23"/>
      <c r="K161" s="65"/>
      <c r="L161" s="65"/>
      <c r="M161" s="65"/>
      <c r="N161" s="65"/>
      <c r="O161" s="65"/>
      <c r="P161" s="65"/>
      <c r="Q161" s="65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60" t="s">
        <v>401</v>
      </c>
      <c r="B162" s="21"/>
      <c r="C162" s="21"/>
      <c r="D162" s="21"/>
      <c r="E162" s="21"/>
      <c r="F162" s="21"/>
      <c r="G162" s="21"/>
      <c r="H162" s="21"/>
      <c r="I162" s="21"/>
      <c r="J162" s="23"/>
      <c r="K162" s="65"/>
      <c r="L162" s="65"/>
      <c r="M162" s="65"/>
      <c r="N162" s="65"/>
      <c r="O162" s="65"/>
      <c r="P162" s="65"/>
      <c r="Q162" s="65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60" t="s">
        <v>402</v>
      </c>
      <c r="B163" s="21"/>
      <c r="C163" s="21"/>
      <c r="D163" s="21"/>
      <c r="E163" s="21"/>
      <c r="F163" s="21"/>
      <c r="G163" s="21"/>
      <c r="H163" s="21"/>
      <c r="I163" s="21"/>
      <c r="J163" s="23"/>
      <c r="K163" s="65"/>
      <c r="L163" s="65"/>
      <c r="M163" s="65"/>
      <c r="N163" s="65"/>
      <c r="O163" s="65"/>
      <c r="P163" s="65"/>
      <c r="Q163" s="65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60" t="s">
        <v>403</v>
      </c>
      <c r="B164" s="21"/>
      <c r="C164" s="21"/>
      <c r="D164" s="21"/>
      <c r="E164" s="21"/>
      <c r="F164" s="21"/>
      <c r="G164" s="21"/>
      <c r="H164" s="21"/>
      <c r="I164" s="21"/>
      <c r="J164" s="23"/>
      <c r="K164" s="64">
        <v>3108.75</v>
      </c>
      <c r="L164" s="65"/>
      <c r="M164" s="65"/>
      <c r="N164" s="65"/>
      <c r="O164" s="65"/>
      <c r="P164" s="64">
        <v>116.35</v>
      </c>
      <c r="Q164" s="65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60" t="s">
        <v>404</v>
      </c>
      <c r="B165" s="21"/>
      <c r="C165" s="21"/>
      <c r="D165" s="21"/>
      <c r="E165" s="21"/>
      <c r="F165" s="21"/>
      <c r="G165" s="21"/>
      <c r="H165" s="21"/>
      <c r="I165" s="21"/>
      <c r="J165" s="23"/>
      <c r="K165" s="64">
        <v>8583.47</v>
      </c>
      <c r="L165" s="65"/>
      <c r="M165" s="65"/>
      <c r="N165" s="65"/>
      <c r="O165" s="65"/>
      <c r="P165" s="64">
        <v>321.72</v>
      </c>
      <c r="Q165" s="65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60" t="s">
        <v>405</v>
      </c>
      <c r="B166" s="21"/>
      <c r="C166" s="21"/>
      <c r="D166" s="21"/>
      <c r="E166" s="21"/>
      <c r="F166" s="21"/>
      <c r="G166" s="21"/>
      <c r="H166" s="21"/>
      <c r="I166" s="21"/>
      <c r="J166" s="23"/>
      <c r="K166" s="64">
        <v>36032.45</v>
      </c>
      <c r="L166" s="65"/>
      <c r="M166" s="65"/>
      <c r="N166" s="65"/>
      <c r="O166" s="65"/>
      <c r="P166" s="64">
        <v>504.01</v>
      </c>
      <c r="Q166" s="65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60" t="s">
        <v>406</v>
      </c>
      <c r="B167" s="21"/>
      <c r="C167" s="21"/>
      <c r="D167" s="21"/>
      <c r="E167" s="21"/>
      <c r="F167" s="21"/>
      <c r="G167" s="21"/>
      <c r="H167" s="21"/>
      <c r="I167" s="21"/>
      <c r="J167" s="23"/>
      <c r="K167" s="64">
        <v>50582.79</v>
      </c>
      <c r="L167" s="65"/>
      <c r="M167" s="65"/>
      <c r="N167" s="65"/>
      <c r="O167" s="65"/>
      <c r="P167" s="64">
        <v>369.11</v>
      </c>
      <c r="Q167" s="65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60" t="s">
        <v>407</v>
      </c>
      <c r="B168" s="21"/>
      <c r="C168" s="21"/>
      <c r="D168" s="21"/>
      <c r="E168" s="21"/>
      <c r="F168" s="21"/>
      <c r="G168" s="21"/>
      <c r="H168" s="21"/>
      <c r="I168" s="21"/>
      <c r="J168" s="23"/>
      <c r="K168" s="64">
        <v>5844.72</v>
      </c>
      <c r="L168" s="65"/>
      <c r="M168" s="65"/>
      <c r="N168" s="65"/>
      <c r="O168" s="65"/>
      <c r="P168" s="64">
        <v>62.1</v>
      </c>
      <c r="Q168" s="65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60" t="s">
        <v>408</v>
      </c>
      <c r="B169" s="21"/>
      <c r="C169" s="21"/>
      <c r="D169" s="21"/>
      <c r="E169" s="21"/>
      <c r="F169" s="21"/>
      <c r="G169" s="21"/>
      <c r="H169" s="21"/>
      <c r="I169" s="21"/>
      <c r="J169" s="23"/>
      <c r="K169" s="64">
        <v>217609.14</v>
      </c>
      <c r="L169" s="65"/>
      <c r="M169" s="65"/>
      <c r="N169" s="65"/>
      <c r="O169" s="65"/>
      <c r="P169" s="64">
        <v>2383.34</v>
      </c>
      <c r="Q169" s="65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60" t="s">
        <v>409</v>
      </c>
      <c r="B170" s="21"/>
      <c r="C170" s="21"/>
      <c r="D170" s="21"/>
      <c r="E170" s="21"/>
      <c r="F170" s="21"/>
      <c r="G170" s="21"/>
      <c r="H170" s="21"/>
      <c r="I170" s="21"/>
      <c r="J170" s="23"/>
      <c r="K170" s="64">
        <v>10675.04</v>
      </c>
      <c r="L170" s="65"/>
      <c r="M170" s="65"/>
      <c r="N170" s="65"/>
      <c r="O170" s="65"/>
      <c r="P170" s="64">
        <v>407.21</v>
      </c>
      <c r="Q170" s="65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60" t="s">
        <v>410</v>
      </c>
      <c r="B171" s="21"/>
      <c r="C171" s="21"/>
      <c r="D171" s="21"/>
      <c r="E171" s="21"/>
      <c r="F171" s="21"/>
      <c r="G171" s="21"/>
      <c r="H171" s="21"/>
      <c r="I171" s="21"/>
      <c r="J171" s="23"/>
      <c r="K171" s="64">
        <v>12730.82</v>
      </c>
      <c r="L171" s="65"/>
      <c r="M171" s="65"/>
      <c r="N171" s="65"/>
      <c r="O171" s="65"/>
      <c r="P171" s="64">
        <v>46.02</v>
      </c>
      <c r="Q171" s="65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60" t="s">
        <v>411</v>
      </c>
      <c r="B172" s="21"/>
      <c r="C172" s="21"/>
      <c r="D172" s="21"/>
      <c r="E172" s="21"/>
      <c r="F172" s="21"/>
      <c r="G172" s="21"/>
      <c r="H172" s="21"/>
      <c r="I172" s="21"/>
      <c r="J172" s="23"/>
      <c r="K172" s="64">
        <v>3929.29</v>
      </c>
      <c r="L172" s="65"/>
      <c r="M172" s="65"/>
      <c r="N172" s="65"/>
      <c r="O172" s="65"/>
      <c r="P172" s="64">
        <v>26.46</v>
      </c>
      <c r="Q172" s="65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60" t="s">
        <v>412</v>
      </c>
      <c r="B173" s="21"/>
      <c r="C173" s="21"/>
      <c r="D173" s="21"/>
      <c r="E173" s="21"/>
      <c r="F173" s="21"/>
      <c r="G173" s="21"/>
      <c r="H173" s="21"/>
      <c r="I173" s="21"/>
      <c r="J173" s="23"/>
      <c r="K173" s="64">
        <v>10945.72</v>
      </c>
      <c r="L173" s="65"/>
      <c r="M173" s="65"/>
      <c r="N173" s="65"/>
      <c r="O173" s="65"/>
      <c r="P173" s="64">
        <v>11.52</v>
      </c>
      <c r="Q173" s="65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60" t="s">
        <v>413</v>
      </c>
      <c r="B174" s="21"/>
      <c r="C174" s="21"/>
      <c r="D174" s="21"/>
      <c r="E174" s="21"/>
      <c r="F174" s="21"/>
      <c r="G174" s="21"/>
      <c r="H174" s="21"/>
      <c r="I174" s="21"/>
      <c r="J174" s="23"/>
      <c r="K174" s="64">
        <v>7948.29</v>
      </c>
      <c r="L174" s="65"/>
      <c r="M174" s="65"/>
      <c r="N174" s="65"/>
      <c r="O174" s="65"/>
      <c r="P174" s="64">
        <v>295.29</v>
      </c>
      <c r="Q174" s="65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60" t="s">
        <v>414</v>
      </c>
      <c r="B175" s="21"/>
      <c r="C175" s="21"/>
      <c r="D175" s="21"/>
      <c r="E175" s="21"/>
      <c r="F175" s="21"/>
      <c r="G175" s="21"/>
      <c r="H175" s="21"/>
      <c r="I175" s="21"/>
      <c r="J175" s="23"/>
      <c r="K175" s="64">
        <v>1136.85</v>
      </c>
      <c r="L175" s="65"/>
      <c r="M175" s="65"/>
      <c r="N175" s="65"/>
      <c r="O175" s="65"/>
      <c r="P175" s="65"/>
      <c r="Q175" s="65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60" t="s">
        <v>415</v>
      </c>
      <c r="B176" s="21"/>
      <c r="C176" s="21"/>
      <c r="D176" s="21"/>
      <c r="E176" s="21"/>
      <c r="F176" s="21"/>
      <c r="G176" s="21"/>
      <c r="H176" s="21"/>
      <c r="I176" s="21"/>
      <c r="J176" s="23"/>
      <c r="K176" s="64">
        <v>306.95</v>
      </c>
      <c r="L176" s="65"/>
      <c r="M176" s="65"/>
      <c r="N176" s="65"/>
      <c r="O176" s="65"/>
      <c r="P176" s="65"/>
      <c r="Q176" s="65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60" t="s">
        <v>416</v>
      </c>
      <c r="B177" s="21"/>
      <c r="C177" s="21"/>
      <c r="D177" s="21"/>
      <c r="E177" s="21"/>
      <c r="F177" s="21"/>
      <c r="G177" s="21"/>
      <c r="H177" s="21"/>
      <c r="I177" s="21"/>
      <c r="J177" s="23"/>
      <c r="K177" s="64">
        <v>1151.7</v>
      </c>
      <c r="L177" s="65"/>
      <c r="M177" s="65"/>
      <c r="N177" s="65"/>
      <c r="O177" s="65"/>
      <c r="P177" s="64">
        <v>47.32</v>
      </c>
      <c r="Q177" s="65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60" t="s">
        <v>417</v>
      </c>
      <c r="B178" s="21"/>
      <c r="C178" s="21"/>
      <c r="D178" s="21"/>
      <c r="E178" s="21"/>
      <c r="F178" s="21"/>
      <c r="G178" s="21"/>
      <c r="H178" s="21"/>
      <c r="I178" s="21"/>
      <c r="J178" s="23"/>
      <c r="K178" s="64">
        <v>29996.92</v>
      </c>
      <c r="L178" s="65"/>
      <c r="M178" s="65"/>
      <c r="N178" s="65"/>
      <c r="O178" s="65"/>
      <c r="P178" s="64">
        <v>186.41</v>
      </c>
      <c r="Q178" s="65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60" t="s">
        <v>418</v>
      </c>
      <c r="B179" s="21"/>
      <c r="C179" s="21"/>
      <c r="D179" s="21"/>
      <c r="E179" s="21"/>
      <c r="F179" s="21"/>
      <c r="G179" s="21"/>
      <c r="H179" s="21"/>
      <c r="I179" s="21"/>
      <c r="J179" s="23"/>
      <c r="K179" s="64">
        <v>39784.08</v>
      </c>
      <c r="L179" s="65"/>
      <c r="M179" s="65"/>
      <c r="N179" s="65"/>
      <c r="O179" s="65"/>
      <c r="P179" s="64">
        <v>199.68</v>
      </c>
      <c r="Q179" s="65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60" t="s">
        <v>419</v>
      </c>
      <c r="B180" s="21"/>
      <c r="C180" s="21"/>
      <c r="D180" s="21"/>
      <c r="E180" s="21"/>
      <c r="F180" s="21"/>
      <c r="G180" s="21"/>
      <c r="H180" s="21"/>
      <c r="I180" s="21"/>
      <c r="J180" s="23"/>
      <c r="K180" s="64">
        <v>440366.98</v>
      </c>
      <c r="L180" s="65"/>
      <c r="M180" s="65"/>
      <c r="N180" s="65"/>
      <c r="O180" s="65"/>
      <c r="P180" s="64">
        <v>4976.54</v>
      </c>
      <c r="Q180" s="65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60" t="s">
        <v>420</v>
      </c>
      <c r="B181" s="21"/>
      <c r="C181" s="21"/>
      <c r="D181" s="21"/>
      <c r="E181" s="21"/>
      <c r="F181" s="21"/>
      <c r="G181" s="21"/>
      <c r="H181" s="21"/>
      <c r="I181" s="21"/>
      <c r="J181" s="23"/>
      <c r="K181" s="64">
        <v>3091816.57</v>
      </c>
      <c r="L181" s="65"/>
      <c r="M181" s="65"/>
      <c r="N181" s="65"/>
      <c r="O181" s="65"/>
      <c r="P181" s="64">
        <v>4976.54</v>
      </c>
      <c r="Q181" s="65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60" t="s">
        <v>421</v>
      </c>
      <c r="B182" s="21"/>
      <c r="C182" s="21"/>
      <c r="D182" s="21"/>
      <c r="E182" s="21"/>
      <c r="F182" s="21"/>
      <c r="G182" s="21"/>
      <c r="H182" s="21"/>
      <c r="I182" s="21"/>
      <c r="J182" s="23"/>
      <c r="K182" s="65"/>
      <c r="L182" s="65"/>
      <c r="M182" s="65"/>
      <c r="N182" s="65"/>
      <c r="O182" s="65"/>
      <c r="P182" s="65"/>
      <c r="Q182" s="65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60" t="s">
        <v>405</v>
      </c>
      <c r="B183" s="21"/>
      <c r="C183" s="21"/>
      <c r="D183" s="21"/>
      <c r="E183" s="21"/>
      <c r="F183" s="21"/>
      <c r="G183" s="21"/>
      <c r="H183" s="21"/>
      <c r="I183" s="21"/>
      <c r="J183" s="23"/>
      <c r="K183" s="64">
        <v>10303.14</v>
      </c>
      <c r="L183" s="65"/>
      <c r="M183" s="65"/>
      <c r="N183" s="65"/>
      <c r="O183" s="65"/>
      <c r="P183" s="64">
        <v>332.63</v>
      </c>
      <c r="Q183" s="65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60" t="s">
        <v>411</v>
      </c>
      <c r="B184" s="21"/>
      <c r="C184" s="21"/>
      <c r="D184" s="21"/>
      <c r="E184" s="21"/>
      <c r="F184" s="21"/>
      <c r="G184" s="21"/>
      <c r="H184" s="21"/>
      <c r="I184" s="21"/>
      <c r="J184" s="23"/>
      <c r="K184" s="64">
        <v>72460.6</v>
      </c>
      <c r="L184" s="65"/>
      <c r="M184" s="65"/>
      <c r="N184" s="65"/>
      <c r="O184" s="65"/>
      <c r="P184" s="64">
        <v>413.59</v>
      </c>
      <c r="Q184" s="65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60" t="s">
        <v>419</v>
      </c>
      <c r="B185" s="21"/>
      <c r="C185" s="21"/>
      <c r="D185" s="21"/>
      <c r="E185" s="21"/>
      <c r="F185" s="21"/>
      <c r="G185" s="21"/>
      <c r="H185" s="21"/>
      <c r="I185" s="21"/>
      <c r="J185" s="23"/>
      <c r="K185" s="64">
        <v>82763.74</v>
      </c>
      <c r="L185" s="65"/>
      <c r="M185" s="65"/>
      <c r="N185" s="65"/>
      <c r="O185" s="65"/>
      <c r="P185" s="64">
        <v>746.22</v>
      </c>
      <c r="Q185" s="65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60" t="s">
        <v>422</v>
      </c>
      <c r="B186" s="21"/>
      <c r="C186" s="21"/>
      <c r="D186" s="21"/>
      <c r="E186" s="21"/>
      <c r="F186" s="21"/>
      <c r="G186" s="21"/>
      <c r="H186" s="21"/>
      <c r="I186" s="21"/>
      <c r="J186" s="23"/>
      <c r="K186" s="64">
        <v>174879.78</v>
      </c>
      <c r="L186" s="65"/>
      <c r="M186" s="65"/>
      <c r="N186" s="65"/>
      <c r="O186" s="65"/>
      <c r="P186" s="64">
        <v>746.22</v>
      </c>
      <c r="Q186" s="65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60" t="s">
        <v>423</v>
      </c>
      <c r="B187" s="21"/>
      <c r="C187" s="21"/>
      <c r="D187" s="21"/>
      <c r="E187" s="21"/>
      <c r="F187" s="21"/>
      <c r="G187" s="21"/>
      <c r="H187" s="21"/>
      <c r="I187" s="21"/>
      <c r="J187" s="23"/>
      <c r="K187" s="64">
        <v>3266696.35</v>
      </c>
      <c r="L187" s="65"/>
      <c r="M187" s="65"/>
      <c r="N187" s="65"/>
      <c r="O187" s="65"/>
      <c r="P187" s="64">
        <v>5722.76</v>
      </c>
      <c r="Q187" s="65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60" t="s">
        <v>424</v>
      </c>
      <c r="B188" s="21"/>
      <c r="C188" s="21"/>
      <c r="D188" s="21"/>
      <c r="E188" s="21"/>
      <c r="F188" s="21"/>
      <c r="G188" s="21"/>
      <c r="H188" s="21"/>
      <c r="I188" s="21"/>
      <c r="J188" s="23"/>
      <c r="K188" s="65"/>
      <c r="L188" s="65"/>
      <c r="M188" s="65"/>
      <c r="N188" s="65"/>
      <c r="O188" s="65"/>
      <c r="P188" s="65"/>
      <c r="Q188" s="65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60" t="s">
        <v>425</v>
      </c>
      <c r="B189" s="21"/>
      <c r="C189" s="21"/>
      <c r="D189" s="21"/>
      <c r="E189" s="21"/>
      <c r="F189" s="21"/>
      <c r="G189" s="21"/>
      <c r="H189" s="21"/>
      <c r="I189" s="21"/>
      <c r="J189" s="23"/>
      <c r="K189" s="64">
        <v>1473193.25</v>
      </c>
      <c r="L189" s="65"/>
      <c r="M189" s="65"/>
      <c r="N189" s="65"/>
      <c r="O189" s="65"/>
      <c r="P189" s="65"/>
      <c r="Q189" s="65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60" t="s">
        <v>423</v>
      </c>
      <c r="B190" s="21"/>
      <c r="C190" s="21"/>
      <c r="D190" s="21"/>
      <c r="E190" s="21"/>
      <c r="F190" s="21"/>
      <c r="G190" s="21"/>
      <c r="H190" s="21"/>
      <c r="I190" s="21"/>
      <c r="J190" s="23"/>
      <c r="K190" s="64">
        <v>1473193.25</v>
      </c>
      <c r="L190" s="65"/>
      <c r="M190" s="65"/>
      <c r="N190" s="65"/>
      <c r="O190" s="65"/>
      <c r="P190" s="65"/>
      <c r="Q190" s="65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60" t="s">
        <v>426</v>
      </c>
      <c r="B191" s="21"/>
      <c r="C191" s="21"/>
      <c r="D191" s="21"/>
      <c r="E191" s="21"/>
      <c r="F191" s="21"/>
      <c r="G191" s="21"/>
      <c r="H191" s="21"/>
      <c r="I191" s="21"/>
      <c r="J191" s="23"/>
      <c r="K191" s="64">
        <v>4739889.6</v>
      </c>
      <c r="L191" s="65"/>
      <c r="M191" s="65"/>
      <c r="N191" s="65"/>
      <c r="O191" s="65"/>
      <c r="P191" s="64">
        <v>5722.76</v>
      </c>
      <c r="Q191" s="65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60" t="s">
        <v>427</v>
      </c>
      <c r="B192" s="21"/>
      <c r="C192" s="21"/>
      <c r="D192" s="21"/>
      <c r="E192" s="21"/>
      <c r="F192" s="21"/>
      <c r="G192" s="21"/>
      <c r="H192" s="21"/>
      <c r="I192" s="21"/>
      <c r="J192" s="23"/>
      <c r="K192" s="65"/>
      <c r="L192" s="65"/>
      <c r="M192" s="65"/>
      <c r="N192" s="65"/>
      <c r="O192" s="65"/>
      <c r="P192" s="65"/>
      <c r="Q192" s="65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60" t="s">
        <v>428</v>
      </c>
      <c r="B193" s="21"/>
      <c r="C193" s="21"/>
      <c r="D193" s="21"/>
      <c r="E193" s="21"/>
      <c r="F193" s="21"/>
      <c r="G193" s="21"/>
      <c r="H193" s="21"/>
      <c r="I193" s="21"/>
      <c r="J193" s="23"/>
      <c r="K193" s="64">
        <v>35747.2</v>
      </c>
      <c r="L193" s="65"/>
      <c r="M193" s="65"/>
      <c r="N193" s="65"/>
      <c r="O193" s="65"/>
      <c r="P193" s="64">
        <v>779.31</v>
      </c>
      <c r="Q193" s="65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60" t="s">
        <v>426</v>
      </c>
      <c r="B194" s="21"/>
      <c r="C194" s="21"/>
      <c r="D194" s="21"/>
      <c r="E194" s="21"/>
      <c r="F194" s="21"/>
      <c r="G194" s="21"/>
      <c r="H194" s="21"/>
      <c r="I194" s="21"/>
      <c r="J194" s="23"/>
      <c r="K194" s="64">
        <v>35747.2</v>
      </c>
      <c r="L194" s="65"/>
      <c r="M194" s="65"/>
      <c r="N194" s="65"/>
      <c r="O194" s="65"/>
      <c r="P194" s="64">
        <v>779.31</v>
      </c>
      <c r="Q194" s="65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60" t="s">
        <v>429</v>
      </c>
      <c r="B195" s="21"/>
      <c r="C195" s="21"/>
      <c r="D195" s="21"/>
      <c r="E195" s="21"/>
      <c r="F195" s="21"/>
      <c r="G195" s="21"/>
      <c r="H195" s="21"/>
      <c r="I195" s="21"/>
      <c r="J195" s="23"/>
      <c r="K195" s="64">
        <v>250981.09</v>
      </c>
      <c r="L195" s="65"/>
      <c r="M195" s="65"/>
      <c r="N195" s="65"/>
      <c r="O195" s="65"/>
      <c r="P195" s="64">
        <v>779.31</v>
      </c>
      <c r="Q195" s="65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60" t="s">
        <v>430</v>
      </c>
      <c r="B196" s="21"/>
      <c r="C196" s="21"/>
      <c r="D196" s="21"/>
      <c r="E196" s="21"/>
      <c r="F196" s="21"/>
      <c r="G196" s="21"/>
      <c r="H196" s="21"/>
      <c r="I196" s="21"/>
      <c r="J196" s="23"/>
      <c r="K196" s="65"/>
      <c r="L196" s="65"/>
      <c r="M196" s="65"/>
      <c r="N196" s="65"/>
      <c r="O196" s="65"/>
      <c r="P196" s="65"/>
      <c r="Q196" s="65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60" t="s">
        <v>431</v>
      </c>
      <c r="B197" s="21"/>
      <c r="C197" s="21"/>
      <c r="D197" s="21"/>
      <c r="E197" s="21"/>
      <c r="F197" s="21"/>
      <c r="G197" s="21"/>
      <c r="H197" s="21"/>
      <c r="I197" s="21"/>
      <c r="J197" s="23"/>
      <c r="K197" s="64">
        <v>7004.16</v>
      </c>
      <c r="L197" s="65"/>
      <c r="M197" s="65"/>
      <c r="N197" s="65"/>
      <c r="O197" s="65"/>
      <c r="P197" s="64">
        <v>264.9</v>
      </c>
      <c r="Q197" s="65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60" t="s">
        <v>426</v>
      </c>
      <c r="B198" s="21"/>
      <c r="C198" s="21"/>
      <c r="D198" s="21"/>
      <c r="E198" s="21"/>
      <c r="F198" s="21"/>
      <c r="G198" s="21"/>
      <c r="H198" s="21"/>
      <c r="I198" s="21"/>
      <c r="J198" s="23"/>
      <c r="K198" s="64">
        <v>7004.16</v>
      </c>
      <c r="L198" s="65"/>
      <c r="M198" s="65"/>
      <c r="N198" s="65"/>
      <c r="O198" s="65"/>
      <c r="P198" s="64">
        <v>264.9</v>
      </c>
      <c r="Q198" s="65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60" t="s">
        <v>432</v>
      </c>
      <c r="B199" s="21"/>
      <c r="C199" s="21"/>
      <c r="D199" s="21"/>
      <c r="E199" s="21"/>
      <c r="F199" s="21"/>
      <c r="G199" s="21"/>
      <c r="H199" s="21"/>
      <c r="I199" s="21"/>
      <c r="J199" s="23"/>
      <c r="K199" s="64">
        <v>98856.71</v>
      </c>
      <c r="L199" s="65"/>
      <c r="M199" s="65"/>
      <c r="N199" s="65"/>
      <c r="O199" s="65"/>
      <c r="P199" s="64">
        <v>264.9</v>
      </c>
      <c r="Q199" s="65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60" t="s">
        <v>433</v>
      </c>
      <c r="B200" s="21"/>
      <c r="C200" s="21"/>
      <c r="D200" s="21"/>
      <c r="E200" s="21"/>
      <c r="F200" s="21"/>
      <c r="G200" s="21"/>
      <c r="H200" s="21"/>
      <c r="I200" s="21"/>
      <c r="J200" s="23"/>
      <c r="K200" s="75">
        <v>5089727.4</v>
      </c>
      <c r="L200" s="65"/>
      <c r="M200" s="65"/>
      <c r="N200" s="65"/>
      <c r="O200" s="65"/>
      <c r="P200" s="64">
        <v>6766.97</v>
      </c>
      <c r="Q200" s="65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60" t="s">
        <v>434</v>
      </c>
      <c r="B201" s="21"/>
      <c r="C201" s="21"/>
      <c r="D201" s="21"/>
      <c r="E201" s="21"/>
      <c r="F201" s="21"/>
      <c r="G201" s="21"/>
      <c r="H201" s="21"/>
      <c r="I201" s="21"/>
      <c r="J201" s="23"/>
      <c r="K201" s="75">
        <v>916150.93</v>
      </c>
      <c r="L201" s="65"/>
      <c r="M201" s="65"/>
      <c r="N201" s="65"/>
      <c r="O201" s="65"/>
      <c r="P201" s="65"/>
      <c r="Q201" s="65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74" t="s">
        <v>435</v>
      </c>
      <c r="B202" s="21"/>
      <c r="C202" s="21"/>
      <c r="D202" s="21"/>
      <c r="E202" s="21"/>
      <c r="F202" s="21"/>
      <c r="G202" s="21"/>
      <c r="H202" s="21"/>
      <c r="I202" s="21"/>
      <c r="J202" s="23"/>
      <c r="K202" s="76">
        <v>6005878.33</v>
      </c>
      <c r="L202" s="65"/>
      <c r="M202" s="65"/>
      <c r="N202" s="65"/>
      <c r="O202" s="65"/>
      <c r="P202" s="71">
        <v>6766.97</v>
      </c>
      <c r="Q202" s="65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77"/>
      <c r="B203" s="78"/>
      <c r="C203" s="79"/>
      <c r="D203" s="80"/>
      <c r="E203" s="81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77"/>
      <c r="B204" s="78"/>
      <c r="C204" s="79"/>
      <c r="D204" s="80"/>
      <c r="E204" s="81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77"/>
      <c r="B205" s="78"/>
      <c r="C205" s="79"/>
      <c r="D205" s="80"/>
      <c r="E205" s="81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80" t="s">
        <v>436</v>
      </c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83" t="s">
        <v>437</v>
      </c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77"/>
      <c r="B208" s="78"/>
      <c r="C208" s="79"/>
      <c r="D208" s="80"/>
      <c r="E208" s="81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80" t="s">
        <v>438</v>
      </c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83" t="s">
        <v>437</v>
      </c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77"/>
      <c r="B211" s="78"/>
      <c r="C211" s="79"/>
      <c r="D211" s="80"/>
      <c r="E211" s="81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77"/>
      <c r="B212" s="78"/>
      <c r="C212" s="79"/>
      <c r="D212" s="80"/>
      <c r="E212" s="81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77"/>
      <c r="B213" s="78"/>
      <c r="C213" s="79"/>
      <c r="D213" s="80"/>
      <c r="E213" s="81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77"/>
      <c r="B214" s="78"/>
      <c r="C214" s="79"/>
      <c r="D214" s="80"/>
      <c r="E214" s="81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77"/>
      <c r="B215" s="78"/>
      <c r="C215" s="79"/>
      <c r="D215" s="80"/>
      <c r="E215" s="81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77"/>
      <c r="B216" s="78"/>
      <c r="C216" s="79"/>
      <c r="D216" s="80"/>
      <c r="E216" s="81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77"/>
      <c r="B217" s="78"/>
      <c r="C217" s="79"/>
      <c r="D217" s="80"/>
      <c r="E217" s="81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77"/>
      <c r="B218" s="78"/>
      <c r="C218" s="79"/>
      <c r="D218" s="80"/>
      <c r="E218" s="81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77"/>
      <c r="B219" s="78"/>
      <c r="C219" s="79"/>
      <c r="D219" s="80"/>
      <c r="E219" s="81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77"/>
      <c r="B220" s="78"/>
      <c r="C220" s="79"/>
      <c r="D220" s="80"/>
      <c r="E220" s="81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77"/>
      <c r="B221" s="78"/>
      <c r="C221" s="79"/>
      <c r="D221" s="80"/>
      <c r="E221" s="81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77"/>
      <c r="B222" s="78"/>
      <c r="C222" s="79"/>
      <c r="D222" s="80"/>
      <c r="E222" s="81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77"/>
      <c r="B223" s="78"/>
      <c r="C223" s="79"/>
      <c r="D223" s="80"/>
      <c r="E223" s="81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77"/>
      <c r="B224" s="78"/>
      <c r="C224" s="79"/>
      <c r="D224" s="80"/>
      <c r="E224" s="81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77"/>
      <c r="B225" s="78"/>
      <c r="C225" s="79"/>
      <c r="D225" s="80"/>
      <c r="E225" s="81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77"/>
      <c r="B226" s="78"/>
      <c r="C226" s="79"/>
      <c r="D226" s="80"/>
      <c r="E226" s="81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77"/>
      <c r="B227" s="78"/>
      <c r="C227" s="79"/>
      <c r="D227" s="80"/>
      <c r="E227" s="81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77"/>
      <c r="B228" s="78"/>
      <c r="C228" s="79"/>
      <c r="D228" s="80"/>
      <c r="E228" s="81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77"/>
      <c r="B229" s="78"/>
      <c r="C229" s="79"/>
      <c r="D229" s="80"/>
      <c r="E229" s="81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77"/>
      <c r="B230" s="78"/>
      <c r="C230" s="79"/>
      <c r="D230" s="80"/>
      <c r="E230" s="81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77"/>
      <c r="B231" s="78"/>
      <c r="C231" s="79"/>
      <c r="D231" s="80"/>
      <c r="E231" s="81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77"/>
      <c r="B232" s="78"/>
      <c r="C232" s="79"/>
      <c r="D232" s="80"/>
      <c r="E232" s="81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77"/>
      <c r="B233" s="78"/>
      <c r="C233" s="79"/>
      <c r="D233" s="80"/>
      <c r="E233" s="81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77"/>
      <c r="B234" s="78"/>
      <c r="C234" s="79"/>
      <c r="D234" s="80"/>
      <c r="E234" s="81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77"/>
      <c r="B235" s="78"/>
      <c r="C235" s="79"/>
      <c r="D235" s="80"/>
      <c r="E235" s="81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77"/>
      <c r="B236" s="78"/>
      <c r="C236" s="79"/>
      <c r="D236" s="80"/>
      <c r="E236" s="81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77"/>
      <c r="B237" s="78"/>
      <c r="C237" s="79"/>
      <c r="D237" s="80"/>
      <c r="E237" s="81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77"/>
      <c r="B238" s="78"/>
      <c r="C238" s="79"/>
      <c r="D238" s="80"/>
      <c r="E238" s="81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77"/>
      <c r="B239" s="78"/>
      <c r="C239" s="79"/>
      <c r="D239" s="80"/>
      <c r="E239" s="81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77"/>
      <c r="B240" s="78"/>
      <c r="C240" s="79"/>
      <c r="D240" s="80"/>
      <c r="E240" s="81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77"/>
      <c r="B241" s="78"/>
      <c r="C241" s="79"/>
      <c r="D241" s="80"/>
      <c r="E241" s="81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77"/>
      <c r="B242" s="78"/>
      <c r="C242" s="79"/>
      <c r="D242" s="80"/>
      <c r="E242" s="81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77"/>
      <c r="B243" s="78"/>
      <c r="C243" s="79"/>
      <c r="D243" s="80"/>
      <c r="E243" s="81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77"/>
      <c r="B244" s="78"/>
      <c r="C244" s="79"/>
      <c r="D244" s="80"/>
      <c r="E244" s="81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77"/>
      <c r="B245" s="78"/>
      <c r="C245" s="79"/>
      <c r="D245" s="80"/>
      <c r="E245" s="81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77"/>
      <c r="B246" s="78"/>
      <c r="C246" s="79"/>
      <c r="D246" s="80"/>
      <c r="E246" s="81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77"/>
      <c r="B247" s="78"/>
      <c r="C247" s="79"/>
      <c r="D247" s="80"/>
      <c r="E247" s="81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77"/>
      <c r="B248" s="78"/>
      <c r="C248" s="79"/>
      <c r="D248" s="80"/>
      <c r="E248" s="81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77"/>
      <c r="B249" s="78"/>
      <c r="C249" s="79"/>
      <c r="D249" s="80"/>
      <c r="E249" s="81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77"/>
      <c r="B250" s="78"/>
      <c r="C250" s="79"/>
      <c r="D250" s="80"/>
      <c r="E250" s="81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77"/>
      <c r="B251" s="78"/>
      <c r="C251" s="79"/>
      <c r="D251" s="80"/>
      <c r="E251" s="81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77"/>
      <c r="B252" s="78"/>
      <c r="C252" s="79"/>
      <c r="D252" s="80"/>
      <c r="E252" s="81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77"/>
      <c r="B253" s="78"/>
      <c r="C253" s="79"/>
      <c r="D253" s="80"/>
      <c r="E253" s="81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77"/>
      <c r="B254" s="78"/>
      <c r="C254" s="79"/>
      <c r="D254" s="80"/>
      <c r="E254" s="81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77"/>
      <c r="B255" s="78"/>
      <c r="C255" s="79"/>
      <c r="D255" s="80"/>
      <c r="E255" s="81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77"/>
      <c r="B256" s="78"/>
      <c r="C256" s="79"/>
      <c r="D256" s="80"/>
      <c r="E256" s="81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77"/>
      <c r="B257" s="78"/>
      <c r="C257" s="79"/>
      <c r="D257" s="80"/>
      <c r="E257" s="81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77"/>
      <c r="B258" s="78"/>
      <c r="C258" s="79"/>
      <c r="D258" s="80"/>
      <c r="E258" s="81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77"/>
      <c r="B259" s="78"/>
      <c r="C259" s="79"/>
      <c r="D259" s="80"/>
      <c r="E259" s="81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77"/>
      <c r="B260" s="78"/>
      <c r="C260" s="79"/>
      <c r="D260" s="80"/>
      <c r="E260" s="81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77"/>
      <c r="B261" s="78"/>
      <c r="C261" s="79"/>
      <c r="D261" s="80"/>
      <c r="E261" s="81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77"/>
      <c r="B262" s="78"/>
      <c r="C262" s="79"/>
      <c r="D262" s="80"/>
      <c r="E262" s="81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77"/>
      <c r="B263" s="78"/>
      <c r="C263" s="79"/>
      <c r="D263" s="80"/>
      <c r="E263" s="81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77"/>
      <c r="B264" s="78"/>
      <c r="C264" s="79"/>
      <c r="D264" s="80"/>
      <c r="E264" s="81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77"/>
      <c r="B265" s="78"/>
      <c r="C265" s="79"/>
      <c r="D265" s="80"/>
      <c r="E265" s="81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77"/>
      <c r="B266" s="78"/>
      <c r="C266" s="79"/>
      <c r="D266" s="80"/>
      <c r="E266" s="81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77"/>
      <c r="B267" s="78"/>
      <c r="C267" s="79"/>
      <c r="D267" s="80"/>
      <c r="E267" s="81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77"/>
      <c r="B268" s="78"/>
      <c r="C268" s="79"/>
      <c r="D268" s="80"/>
      <c r="E268" s="81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77"/>
      <c r="B269" s="78"/>
      <c r="C269" s="79"/>
      <c r="D269" s="80"/>
      <c r="E269" s="81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77"/>
      <c r="B270" s="78"/>
      <c r="C270" s="79"/>
      <c r="D270" s="80"/>
      <c r="E270" s="81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77"/>
      <c r="B271" s="78"/>
      <c r="C271" s="79"/>
      <c r="D271" s="80"/>
      <c r="E271" s="81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77"/>
      <c r="B272" s="78"/>
      <c r="C272" s="79"/>
      <c r="D272" s="80"/>
      <c r="E272" s="81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77"/>
      <c r="B273" s="78"/>
      <c r="C273" s="79"/>
      <c r="D273" s="80"/>
      <c r="E273" s="81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77"/>
      <c r="B274" s="78"/>
      <c r="C274" s="79"/>
      <c r="D274" s="80"/>
      <c r="E274" s="81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77"/>
      <c r="B275" s="78"/>
      <c r="C275" s="79"/>
      <c r="D275" s="80"/>
      <c r="E275" s="81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77"/>
      <c r="B276" s="78"/>
      <c r="C276" s="79"/>
      <c r="D276" s="80"/>
      <c r="E276" s="81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77"/>
      <c r="B277" s="78"/>
      <c r="C277" s="79"/>
      <c r="D277" s="80"/>
      <c r="E277" s="81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77"/>
      <c r="B278" s="78"/>
      <c r="C278" s="79"/>
      <c r="D278" s="80"/>
      <c r="E278" s="81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77"/>
      <c r="B279" s="78"/>
      <c r="C279" s="79"/>
      <c r="D279" s="80"/>
      <c r="E279" s="81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77"/>
      <c r="B280" s="78"/>
      <c r="C280" s="79"/>
      <c r="D280" s="80"/>
      <c r="E280" s="81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77"/>
      <c r="B281" s="78"/>
      <c r="C281" s="79"/>
      <c r="D281" s="80"/>
      <c r="E281" s="81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77"/>
      <c r="B282" s="78"/>
      <c r="C282" s="79"/>
      <c r="D282" s="80"/>
      <c r="E282" s="81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77"/>
      <c r="B283" s="78"/>
      <c r="C283" s="79"/>
      <c r="D283" s="80"/>
      <c r="E283" s="81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77"/>
      <c r="B284" s="78"/>
      <c r="C284" s="79"/>
      <c r="D284" s="80"/>
      <c r="E284" s="81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77"/>
      <c r="B285" s="78"/>
      <c r="C285" s="79"/>
      <c r="D285" s="80"/>
      <c r="E285" s="81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77"/>
      <c r="B286" s="78"/>
      <c r="C286" s="79"/>
      <c r="D286" s="80"/>
      <c r="E286" s="81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77"/>
      <c r="B287" s="78"/>
      <c r="C287" s="79"/>
      <c r="D287" s="80"/>
      <c r="E287" s="81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77"/>
      <c r="B288" s="78"/>
      <c r="C288" s="79"/>
      <c r="D288" s="80"/>
      <c r="E288" s="81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77"/>
      <c r="B289" s="78"/>
      <c r="C289" s="79"/>
      <c r="D289" s="80"/>
      <c r="E289" s="81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77"/>
      <c r="B290" s="78"/>
      <c r="C290" s="79"/>
      <c r="D290" s="80"/>
      <c r="E290" s="81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77"/>
      <c r="B291" s="78"/>
      <c r="C291" s="79"/>
      <c r="D291" s="80"/>
      <c r="E291" s="81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77"/>
      <c r="B292" s="78"/>
      <c r="C292" s="79"/>
      <c r="D292" s="80"/>
      <c r="E292" s="81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77"/>
      <c r="B293" s="78"/>
      <c r="C293" s="79"/>
      <c r="D293" s="80"/>
      <c r="E293" s="81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77"/>
      <c r="B294" s="78"/>
      <c r="C294" s="79"/>
      <c r="D294" s="80"/>
      <c r="E294" s="81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77"/>
      <c r="B295" s="78"/>
      <c r="C295" s="79"/>
      <c r="D295" s="80"/>
      <c r="E295" s="81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77"/>
      <c r="B296" s="78"/>
      <c r="C296" s="79"/>
      <c r="D296" s="80"/>
      <c r="E296" s="81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77"/>
      <c r="B297" s="78"/>
      <c r="C297" s="79"/>
      <c r="D297" s="80"/>
      <c r="E297" s="81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77"/>
      <c r="B298" s="78"/>
      <c r="C298" s="79"/>
      <c r="D298" s="80"/>
      <c r="E298" s="81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77"/>
      <c r="B299" s="78"/>
      <c r="C299" s="79"/>
      <c r="D299" s="80"/>
      <c r="E299" s="81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77"/>
      <c r="B300" s="78"/>
      <c r="C300" s="79"/>
      <c r="D300" s="80"/>
      <c r="E300" s="81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77"/>
      <c r="B301" s="78"/>
      <c r="C301" s="79"/>
      <c r="D301" s="80"/>
      <c r="E301" s="81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77"/>
      <c r="B302" s="78"/>
      <c r="C302" s="79"/>
      <c r="D302" s="80"/>
      <c r="E302" s="81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77"/>
      <c r="B303" s="78"/>
      <c r="C303" s="79"/>
      <c r="D303" s="80"/>
      <c r="E303" s="81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77"/>
      <c r="B304" s="78"/>
      <c r="C304" s="79"/>
      <c r="D304" s="80"/>
      <c r="E304" s="81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77"/>
      <c r="B305" s="78"/>
      <c r="C305" s="79"/>
      <c r="D305" s="80"/>
      <c r="E305" s="81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77"/>
      <c r="B306" s="78"/>
      <c r="C306" s="79"/>
      <c r="D306" s="80"/>
      <c r="E306" s="81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77"/>
      <c r="B307" s="78"/>
      <c r="C307" s="79"/>
      <c r="D307" s="80"/>
      <c r="E307" s="81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77"/>
      <c r="B308" s="78"/>
      <c r="C308" s="79"/>
      <c r="D308" s="80"/>
      <c r="E308" s="81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77"/>
      <c r="B309" s="78"/>
      <c r="C309" s="79"/>
      <c r="D309" s="80"/>
      <c r="E309" s="81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77"/>
      <c r="B310" s="78"/>
      <c r="C310" s="79"/>
      <c r="D310" s="80"/>
      <c r="E310" s="81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77"/>
      <c r="B311" s="78"/>
      <c r="C311" s="79"/>
      <c r="D311" s="80"/>
      <c r="E311" s="81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77"/>
      <c r="B312" s="78"/>
      <c r="C312" s="79"/>
      <c r="D312" s="80"/>
      <c r="E312" s="81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77"/>
      <c r="B313" s="78"/>
      <c r="C313" s="79"/>
      <c r="D313" s="80"/>
      <c r="E313" s="81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77"/>
      <c r="B314" s="78"/>
      <c r="C314" s="79"/>
      <c r="D314" s="80"/>
      <c r="E314" s="81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77"/>
      <c r="B315" s="78"/>
      <c r="C315" s="79"/>
      <c r="D315" s="80"/>
      <c r="E315" s="81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77"/>
      <c r="B316" s="78"/>
      <c r="C316" s="79"/>
      <c r="D316" s="80"/>
      <c r="E316" s="81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77"/>
      <c r="B317" s="78"/>
      <c r="C317" s="79"/>
      <c r="D317" s="80"/>
      <c r="E317" s="81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77"/>
      <c r="B318" s="78"/>
      <c r="C318" s="79"/>
      <c r="D318" s="80"/>
      <c r="E318" s="81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77"/>
      <c r="B319" s="78"/>
      <c r="C319" s="79"/>
      <c r="D319" s="80"/>
      <c r="E319" s="81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77"/>
      <c r="B320" s="78"/>
      <c r="C320" s="79"/>
      <c r="D320" s="80"/>
      <c r="E320" s="81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77"/>
      <c r="B321" s="78"/>
      <c r="C321" s="79"/>
      <c r="D321" s="80"/>
      <c r="E321" s="81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77"/>
      <c r="B322" s="78"/>
      <c r="C322" s="79"/>
      <c r="D322" s="80"/>
      <c r="E322" s="81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77"/>
      <c r="B323" s="78"/>
      <c r="C323" s="79"/>
      <c r="D323" s="80"/>
      <c r="E323" s="81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77"/>
      <c r="B324" s="78"/>
      <c r="C324" s="79"/>
      <c r="D324" s="80"/>
      <c r="E324" s="81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77"/>
      <c r="B325" s="78"/>
      <c r="C325" s="79"/>
      <c r="D325" s="80"/>
      <c r="E325" s="81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77"/>
      <c r="B326" s="78"/>
      <c r="C326" s="79"/>
      <c r="D326" s="80"/>
      <c r="E326" s="81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77"/>
      <c r="B327" s="78"/>
      <c r="C327" s="79"/>
      <c r="D327" s="80"/>
      <c r="E327" s="81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77"/>
      <c r="B328" s="78"/>
      <c r="C328" s="79"/>
      <c r="D328" s="80"/>
      <c r="E328" s="81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77"/>
      <c r="B329" s="78"/>
      <c r="C329" s="79"/>
      <c r="D329" s="80"/>
      <c r="E329" s="81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77"/>
      <c r="B330" s="78"/>
      <c r="C330" s="79"/>
      <c r="D330" s="80"/>
      <c r="E330" s="81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77"/>
      <c r="B331" s="78"/>
      <c r="C331" s="79"/>
      <c r="D331" s="80"/>
      <c r="E331" s="81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77"/>
      <c r="B332" s="78"/>
      <c r="C332" s="79"/>
      <c r="D332" s="80"/>
      <c r="E332" s="81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77"/>
      <c r="B333" s="78"/>
      <c r="C333" s="79"/>
      <c r="D333" s="80"/>
      <c r="E333" s="81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77"/>
      <c r="B334" s="78"/>
      <c r="C334" s="79"/>
      <c r="D334" s="80"/>
      <c r="E334" s="81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77"/>
      <c r="B335" s="78"/>
      <c r="C335" s="79"/>
      <c r="D335" s="80"/>
      <c r="E335" s="81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77"/>
      <c r="B336" s="78"/>
      <c r="C336" s="79"/>
      <c r="D336" s="80"/>
      <c r="E336" s="81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77"/>
      <c r="B337" s="78"/>
      <c r="C337" s="79"/>
      <c r="D337" s="80"/>
      <c r="E337" s="81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77"/>
      <c r="B338" s="78"/>
      <c r="C338" s="79"/>
      <c r="D338" s="80"/>
      <c r="E338" s="81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77"/>
      <c r="B339" s="78"/>
      <c r="C339" s="79"/>
      <c r="D339" s="80"/>
      <c r="E339" s="81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77"/>
      <c r="B340" s="78"/>
      <c r="C340" s="79"/>
      <c r="D340" s="80"/>
      <c r="E340" s="81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77"/>
      <c r="B341" s="78"/>
      <c r="C341" s="79"/>
      <c r="D341" s="80"/>
      <c r="E341" s="81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77"/>
      <c r="B342" s="78"/>
      <c r="C342" s="79"/>
      <c r="D342" s="80"/>
      <c r="E342" s="81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77"/>
      <c r="B343" s="78"/>
      <c r="C343" s="79"/>
      <c r="D343" s="80"/>
      <c r="E343" s="81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77"/>
      <c r="B344" s="78"/>
      <c r="C344" s="79"/>
      <c r="D344" s="80"/>
      <c r="E344" s="81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77"/>
      <c r="B345" s="78"/>
      <c r="C345" s="79"/>
      <c r="D345" s="80"/>
      <c r="E345" s="81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77"/>
      <c r="B346" s="78"/>
      <c r="C346" s="79"/>
      <c r="D346" s="80"/>
      <c r="E346" s="81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77"/>
      <c r="B347" s="78"/>
      <c r="C347" s="79"/>
      <c r="D347" s="80"/>
      <c r="E347" s="81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77"/>
      <c r="B348" s="78"/>
      <c r="C348" s="79"/>
      <c r="D348" s="80"/>
      <c r="E348" s="81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77"/>
      <c r="B349" s="78"/>
      <c r="C349" s="79"/>
      <c r="D349" s="80"/>
      <c r="E349" s="81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77"/>
      <c r="B350" s="78"/>
      <c r="C350" s="79"/>
      <c r="D350" s="80"/>
      <c r="E350" s="81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77"/>
      <c r="B351" s="78"/>
      <c r="C351" s="79"/>
      <c r="D351" s="80"/>
      <c r="E351" s="81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77"/>
      <c r="B352" s="78"/>
      <c r="C352" s="79"/>
      <c r="D352" s="80"/>
      <c r="E352" s="81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77"/>
      <c r="B353" s="78"/>
      <c r="C353" s="79"/>
      <c r="D353" s="80"/>
      <c r="E353" s="81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77"/>
      <c r="B354" s="78"/>
      <c r="C354" s="79"/>
      <c r="D354" s="80"/>
      <c r="E354" s="81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77"/>
      <c r="B355" s="78"/>
      <c r="C355" s="79"/>
      <c r="D355" s="80"/>
      <c r="E355" s="81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77"/>
      <c r="B356" s="78"/>
      <c r="C356" s="79"/>
      <c r="D356" s="80"/>
      <c r="E356" s="81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77"/>
      <c r="B357" s="78"/>
      <c r="C357" s="79"/>
      <c r="D357" s="80"/>
      <c r="E357" s="81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77"/>
      <c r="B358" s="78"/>
      <c r="C358" s="79"/>
      <c r="D358" s="80"/>
      <c r="E358" s="81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77"/>
      <c r="B359" s="78"/>
      <c r="C359" s="79"/>
      <c r="D359" s="80"/>
      <c r="E359" s="81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77"/>
      <c r="B360" s="78"/>
      <c r="C360" s="79"/>
      <c r="D360" s="80"/>
      <c r="E360" s="81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77"/>
      <c r="B361" s="78"/>
      <c r="C361" s="79"/>
      <c r="D361" s="80"/>
      <c r="E361" s="81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77"/>
      <c r="B362" s="78"/>
      <c r="C362" s="79"/>
      <c r="D362" s="80"/>
      <c r="E362" s="81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77"/>
      <c r="B363" s="78"/>
      <c r="C363" s="79"/>
      <c r="D363" s="80"/>
      <c r="E363" s="81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77"/>
      <c r="B364" s="78"/>
      <c r="C364" s="79"/>
      <c r="D364" s="80"/>
      <c r="E364" s="81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77"/>
      <c r="B365" s="78"/>
      <c r="C365" s="79"/>
      <c r="D365" s="80"/>
      <c r="E365" s="81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77"/>
      <c r="B366" s="78"/>
      <c r="C366" s="79"/>
      <c r="D366" s="80"/>
      <c r="E366" s="81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77"/>
      <c r="B367" s="78"/>
      <c r="C367" s="79"/>
      <c r="D367" s="80"/>
      <c r="E367" s="81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77"/>
      <c r="B368" s="78"/>
      <c r="C368" s="79"/>
      <c r="D368" s="80"/>
      <c r="E368" s="81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77"/>
      <c r="B369" s="78"/>
      <c r="C369" s="79"/>
      <c r="D369" s="80"/>
      <c r="E369" s="81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77"/>
      <c r="B370" s="78"/>
      <c r="C370" s="79"/>
      <c r="D370" s="80"/>
      <c r="E370" s="81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77"/>
      <c r="B371" s="78"/>
      <c r="C371" s="79"/>
      <c r="D371" s="80"/>
      <c r="E371" s="81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77"/>
      <c r="B372" s="78"/>
      <c r="C372" s="79"/>
      <c r="D372" s="80"/>
      <c r="E372" s="81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77"/>
      <c r="B373" s="78"/>
      <c r="C373" s="79"/>
      <c r="D373" s="80"/>
      <c r="E373" s="81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77"/>
      <c r="B374" s="78"/>
      <c r="C374" s="79"/>
      <c r="D374" s="80"/>
      <c r="E374" s="81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77"/>
      <c r="B375" s="78"/>
      <c r="C375" s="79"/>
      <c r="D375" s="80"/>
      <c r="E375" s="81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77"/>
      <c r="B376" s="78"/>
      <c r="C376" s="79"/>
      <c r="D376" s="80"/>
      <c r="E376" s="81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77"/>
      <c r="B377" s="78"/>
      <c r="C377" s="79"/>
      <c r="D377" s="80"/>
      <c r="E377" s="81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77"/>
      <c r="B378" s="78"/>
      <c r="C378" s="79"/>
      <c r="D378" s="80"/>
      <c r="E378" s="81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77"/>
      <c r="B379" s="78"/>
      <c r="C379" s="79"/>
      <c r="D379" s="80"/>
      <c r="E379" s="81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77"/>
      <c r="B380" s="78"/>
      <c r="C380" s="79"/>
      <c r="D380" s="80"/>
      <c r="E380" s="81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77"/>
      <c r="B381" s="78"/>
      <c r="C381" s="79"/>
      <c r="D381" s="80"/>
      <c r="E381" s="81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77"/>
      <c r="B382" s="78"/>
      <c r="C382" s="79"/>
      <c r="D382" s="80"/>
      <c r="E382" s="81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77"/>
      <c r="B383" s="78"/>
      <c r="C383" s="79"/>
      <c r="D383" s="80"/>
      <c r="E383" s="81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77"/>
      <c r="B384" s="78"/>
      <c r="C384" s="79"/>
      <c r="D384" s="80"/>
      <c r="E384" s="81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77"/>
      <c r="B385" s="78"/>
      <c r="C385" s="79"/>
      <c r="D385" s="80"/>
      <c r="E385" s="81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77"/>
      <c r="B386" s="78"/>
      <c r="C386" s="79"/>
      <c r="D386" s="80"/>
      <c r="E386" s="81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77"/>
      <c r="B387" s="78"/>
      <c r="C387" s="79"/>
      <c r="D387" s="80"/>
      <c r="E387" s="81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77"/>
      <c r="B388" s="78"/>
      <c r="C388" s="79"/>
      <c r="D388" s="80"/>
      <c r="E388" s="81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77"/>
      <c r="B389" s="78"/>
      <c r="C389" s="79"/>
      <c r="D389" s="80"/>
      <c r="E389" s="81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77"/>
      <c r="B390" s="78"/>
      <c r="C390" s="79"/>
      <c r="D390" s="80"/>
      <c r="E390" s="81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77"/>
      <c r="B391" s="78"/>
      <c r="C391" s="79"/>
      <c r="D391" s="80"/>
      <c r="E391" s="81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77"/>
      <c r="B392" s="78"/>
      <c r="C392" s="79"/>
      <c r="D392" s="80"/>
      <c r="E392" s="81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77"/>
      <c r="B393" s="78"/>
      <c r="C393" s="79"/>
      <c r="D393" s="80"/>
      <c r="E393" s="81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77"/>
      <c r="B394" s="78"/>
      <c r="C394" s="79"/>
      <c r="D394" s="80"/>
      <c r="E394" s="81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77"/>
      <c r="B395" s="78"/>
      <c r="C395" s="79"/>
      <c r="D395" s="80"/>
      <c r="E395" s="81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77"/>
      <c r="B396" s="78"/>
      <c r="C396" s="79"/>
      <c r="D396" s="80"/>
      <c r="E396" s="81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77"/>
      <c r="B397" s="78"/>
      <c r="C397" s="79"/>
      <c r="D397" s="80"/>
      <c r="E397" s="81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77"/>
      <c r="B398" s="78"/>
      <c r="C398" s="79"/>
      <c r="D398" s="80"/>
      <c r="E398" s="81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77"/>
      <c r="B399" s="78"/>
      <c r="C399" s="79"/>
      <c r="D399" s="80"/>
      <c r="E399" s="81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77"/>
      <c r="B400" s="78"/>
      <c r="C400" s="79"/>
      <c r="D400" s="80"/>
      <c r="E400" s="81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77"/>
      <c r="B401" s="78"/>
      <c r="C401" s="79"/>
      <c r="D401" s="80"/>
      <c r="E401" s="81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77"/>
      <c r="B402" s="78"/>
      <c r="C402" s="79"/>
      <c r="D402" s="80"/>
      <c r="E402" s="81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77"/>
      <c r="B403" s="78"/>
      <c r="C403" s="79"/>
      <c r="D403" s="80"/>
      <c r="E403" s="81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77"/>
      <c r="B404" s="78"/>
      <c r="C404" s="79"/>
      <c r="D404" s="80"/>
      <c r="E404" s="81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77"/>
      <c r="B405" s="78"/>
      <c r="C405" s="79"/>
      <c r="D405" s="80"/>
      <c r="E405" s="81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77"/>
      <c r="B406" s="78"/>
      <c r="C406" s="79"/>
      <c r="D406" s="80"/>
      <c r="E406" s="81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77"/>
      <c r="B407" s="78"/>
      <c r="C407" s="79"/>
      <c r="D407" s="80"/>
      <c r="E407" s="81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77"/>
      <c r="B408" s="78"/>
      <c r="C408" s="79"/>
      <c r="D408" s="80"/>
      <c r="E408" s="81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77"/>
      <c r="B409" s="78"/>
      <c r="C409" s="79"/>
      <c r="D409" s="80"/>
      <c r="E409" s="81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77"/>
      <c r="B410" s="78"/>
      <c r="C410" s="79"/>
      <c r="D410" s="80"/>
      <c r="E410" s="81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77"/>
      <c r="B411" s="78"/>
      <c r="C411" s="79"/>
      <c r="D411" s="80"/>
      <c r="E411" s="81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77"/>
      <c r="B412" s="78"/>
      <c r="C412" s="79"/>
      <c r="D412" s="80"/>
      <c r="E412" s="81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77"/>
      <c r="B413" s="78"/>
      <c r="C413" s="79"/>
      <c r="D413" s="80"/>
      <c r="E413" s="81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77"/>
      <c r="B414" s="78"/>
      <c r="C414" s="79"/>
      <c r="D414" s="80"/>
      <c r="E414" s="81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77"/>
      <c r="B415" s="78"/>
      <c r="C415" s="79"/>
      <c r="D415" s="80"/>
      <c r="E415" s="81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77"/>
      <c r="B416" s="78"/>
      <c r="C416" s="79"/>
      <c r="D416" s="80"/>
      <c r="E416" s="81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77"/>
      <c r="B417" s="78"/>
      <c r="C417" s="79"/>
      <c r="D417" s="80"/>
      <c r="E417" s="81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77"/>
      <c r="B418" s="78"/>
      <c r="C418" s="79"/>
      <c r="D418" s="80"/>
      <c r="E418" s="81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77"/>
      <c r="B419" s="78"/>
      <c r="C419" s="79"/>
      <c r="D419" s="80"/>
      <c r="E419" s="81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77"/>
      <c r="B420" s="78"/>
      <c r="C420" s="79"/>
      <c r="D420" s="80"/>
      <c r="E420" s="81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77"/>
      <c r="B421" s="78"/>
      <c r="C421" s="79"/>
      <c r="D421" s="80"/>
      <c r="E421" s="81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77"/>
      <c r="B422" s="78"/>
      <c r="C422" s="79"/>
      <c r="D422" s="80"/>
      <c r="E422" s="81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77"/>
      <c r="B423" s="78"/>
      <c r="C423" s="79"/>
      <c r="D423" s="80"/>
      <c r="E423" s="81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77"/>
      <c r="B424" s="78"/>
      <c r="C424" s="79"/>
      <c r="D424" s="80"/>
      <c r="E424" s="81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77"/>
      <c r="B425" s="78"/>
      <c r="C425" s="79"/>
      <c r="D425" s="80"/>
      <c r="E425" s="81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77"/>
      <c r="B426" s="78"/>
      <c r="C426" s="79"/>
      <c r="D426" s="80"/>
      <c r="E426" s="81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77"/>
      <c r="B427" s="78"/>
      <c r="C427" s="79"/>
      <c r="D427" s="80"/>
      <c r="E427" s="81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77"/>
      <c r="B428" s="78"/>
      <c r="C428" s="79"/>
      <c r="D428" s="80"/>
      <c r="E428" s="81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77"/>
      <c r="B429" s="78"/>
      <c r="C429" s="79"/>
      <c r="D429" s="80"/>
      <c r="E429" s="81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77"/>
      <c r="B430" s="78"/>
      <c r="C430" s="79"/>
      <c r="D430" s="80"/>
      <c r="E430" s="81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77"/>
      <c r="B431" s="78"/>
      <c r="C431" s="79"/>
      <c r="D431" s="80"/>
      <c r="E431" s="81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77"/>
      <c r="B432" s="78"/>
      <c r="C432" s="79"/>
      <c r="D432" s="80"/>
      <c r="E432" s="81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77"/>
      <c r="B433" s="78"/>
      <c r="C433" s="79"/>
      <c r="D433" s="80"/>
      <c r="E433" s="81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77"/>
      <c r="B434" s="78"/>
      <c r="C434" s="79"/>
      <c r="D434" s="80"/>
      <c r="E434" s="81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77"/>
      <c r="B435" s="78"/>
      <c r="C435" s="79"/>
      <c r="D435" s="80"/>
      <c r="E435" s="81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77"/>
      <c r="B436" s="78"/>
      <c r="C436" s="79"/>
      <c r="D436" s="80"/>
      <c r="E436" s="81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77"/>
      <c r="B437" s="78"/>
      <c r="C437" s="79"/>
      <c r="D437" s="80"/>
      <c r="E437" s="81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77"/>
      <c r="B438" s="78"/>
      <c r="C438" s="79"/>
      <c r="D438" s="80"/>
      <c r="E438" s="81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77"/>
      <c r="B439" s="78"/>
      <c r="C439" s="79"/>
      <c r="D439" s="80"/>
      <c r="E439" s="81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77"/>
      <c r="B440" s="78"/>
      <c r="C440" s="79"/>
      <c r="D440" s="80"/>
      <c r="E440" s="81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77"/>
      <c r="B441" s="78"/>
      <c r="C441" s="79"/>
      <c r="D441" s="80"/>
      <c r="E441" s="81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77"/>
      <c r="B442" s="78"/>
      <c r="C442" s="79"/>
      <c r="D442" s="80"/>
      <c r="E442" s="81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77"/>
      <c r="B443" s="78"/>
      <c r="C443" s="79"/>
      <c r="D443" s="80"/>
      <c r="E443" s="81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77"/>
      <c r="B444" s="78"/>
      <c r="C444" s="79"/>
      <c r="D444" s="80"/>
      <c r="E444" s="81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77"/>
      <c r="B445" s="78"/>
      <c r="C445" s="79"/>
      <c r="D445" s="80"/>
      <c r="E445" s="81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77"/>
      <c r="B446" s="78"/>
      <c r="C446" s="79"/>
      <c r="D446" s="80"/>
      <c r="E446" s="81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77"/>
      <c r="B447" s="78"/>
      <c r="C447" s="79"/>
      <c r="D447" s="80"/>
      <c r="E447" s="81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77"/>
      <c r="B448" s="78"/>
      <c r="C448" s="79"/>
      <c r="D448" s="80"/>
      <c r="E448" s="81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77"/>
      <c r="B449" s="78"/>
      <c r="C449" s="79"/>
      <c r="D449" s="80"/>
      <c r="E449" s="81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77"/>
      <c r="B450" s="78"/>
      <c r="C450" s="79"/>
      <c r="D450" s="80"/>
      <c r="E450" s="81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77"/>
      <c r="B451" s="78"/>
      <c r="C451" s="79"/>
      <c r="D451" s="80"/>
      <c r="E451" s="81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77"/>
      <c r="B452" s="78"/>
      <c r="C452" s="79"/>
      <c r="D452" s="80"/>
      <c r="E452" s="81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77"/>
      <c r="B453" s="78"/>
      <c r="C453" s="79"/>
      <c r="D453" s="80"/>
      <c r="E453" s="81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77"/>
      <c r="B454" s="78"/>
      <c r="C454" s="79"/>
      <c r="D454" s="80"/>
      <c r="E454" s="81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77"/>
      <c r="B455" s="78"/>
      <c r="C455" s="79"/>
      <c r="D455" s="80"/>
      <c r="E455" s="81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77"/>
      <c r="B456" s="78"/>
      <c r="C456" s="79"/>
      <c r="D456" s="80"/>
      <c r="E456" s="81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77"/>
      <c r="B457" s="78"/>
      <c r="C457" s="79"/>
      <c r="D457" s="80"/>
      <c r="E457" s="81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77"/>
      <c r="B458" s="78"/>
      <c r="C458" s="79"/>
      <c r="D458" s="80"/>
      <c r="E458" s="81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77"/>
      <c r="B459" s="78"/>
      <c r="C459" s="79"/>
      <c r="D459" s="80"/>
      <c r="E459" s="81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77"/>
      <c r="B460" s="78"/>
      <c r="C460" s="79"/>
      <c r="D460" s="80"/>
      <c r="E460" s="81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77"/>
      <c r="B461" s="78"/>
      <c r="C461" s="79"/>
      <c r="D461" s="80"/>
      <c r="E461" s="81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77"/>
      <c r="B462" s="78"/>
      <c r="C462" s="79"/>
      <c r="D462" s="80"/>
      <c r="E462" s="81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77"/>
      <c r="B463" s="78"/>
      <c r="C463" s="79"/>
      <c r="D463" s="80"/>
      <c r="E463" s="81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77"/>
      <c r="B464" s="78"/>
      <c r="C464" s="79"/>
      <c r="D464" s="80"/>
      <c r="E464" s="81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77"/>
      <c r="B465" s="78"/>
      <c r="C465" s="79"/>
      <c r="D465" s="80"/>
      <c r="E465" s="81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77"/>
      <c r="B466" s="78"/>
      <c r="C466" s="79"/>
      <c r="D466" s="80"/>
      <c r="E466" s="81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77"/>
      <c r="B467" s="78"/>
      <c r="C467" s="79"/>
      <c r="D467" s="80"/>
      <c r="E467" s="81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77"/>
      <c r="B468" s="78"/>
      <c r="C468" s="79"/>
      <c r="D468" s="80"/>
      <c r="E468" s="81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77"/>
      <c r="B469" s="78"/>
      <c r="C469" s="79"/>
      <c r="D469" s="80"/>
      <c r="E469" s="81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77"/>
      <c r="B470" s="78"/>
      <c r="C470" s="79"/>
      <c r="D470" s="80"/>
      <c r="E470" s="81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77"/>
      <c r="B471" s="78"/>
      <c r="C471" s="79"/>
      <c r="D471" s="80"/>
      <c r="E471" s="81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77"/>
      <c r="B472" s="78"/>
      <c r="C472" s="79"/>
      <c r="D472" s="80"/>
      <c r="E472" s="81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77"/>
      <c r="B473" s="78"/>
      <c r="C473" s="79"/>
      <c r="D473" s="80"/>
      <c r="E473" s="81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77"/>
      <c r="B474" s="78"/>
      <c r="C474" s="79"/>
      <c r="D474" s="80"/>
      <c r="E474" s="81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77"/>
      <c r="B475" s="78"/>
      <c r="C475" s="79"/>
      <c r="D475" s="80"/>
      <c r="E475" s="81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77"/>
      <c r="B476" s="78"/>
      <c r="C476" s="79"/>
      <c r="D476" s="80"/>
      <c r="E476" s="81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77"/>
      <c r="B477" s="78"/>
      <c r="C477" s="79"/>
      <c r="D477" s="80"/>
      <c r="E477" s="81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77"/>
      <c r="B478" s="78"/>
      <c r="C478" s="79"/>
      <c r="D478" s="80"/>
      <c r="E478" s="81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77"/>
      <c r="B479" s="78"/>
      <c r="C479" s="79"/>
      <c r="D479" s="80"/>
      <c r="E479" s="81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77"/>
      <c r="B480" s="78"/>
      <c r="C480" s="79"/>
      <c r="D480" s="80"/>
      <c r="E480" s="81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77"/>
      <c r="B481" s="78"/>
      <c r="C481" s="79"/>
      <c r="D481" s="80"/>
      <c r="E481" s="81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77"/>
      <c r="B482" s="78"/>
      <c r="C482" s="79"/>
      <c r="D482" s="80"/>
      <c r="E482" s="81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77"/>
      <c r="B483" s="78"/>
      <c r="C483" s="79"/>
      <c r="D483" s="80"/>
      <c r="E483" s="81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77"/>
      <c r="B484" s="78"/>
      <c r="C484" s="79"/>
      <c r="D484" s="80"/>
      <c r="E484" s="81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77"/>
      <c r="B485" s="78"/>
      <c r="C485" s="79"/>
      <c r="D485" s="80"/>
      <c r="E485" s="81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77"/>
      <c r="B486" s="78"/>
      <c r="C486" s="79"/>
      <c r="D486" s="80"/>
      <c r="E486" s="81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77"/>
      <c r="B487" s="78"/>
      <c r="C487" s="79"/>
      <c r="D487" s="80"/>
      <c r="E487" s="81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77"/>
      <c r="B488" s="78"/>
      <c r="C488" s="79"/>
      <c r="D488" s="80"/>
      <c r="E488" s="81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77"/>
      <c r="B489" s="78"/>
      <c r="C489" s="79"/>
      <c r="D489" s="80"/>
      <c r="E489" s="81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77"/>
      <c r="B490" s="78"/>
      <c r="C490" s="79"/>
      <c r="D490" s="80"/>
      <c r="E490" s="81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77"/>
      <c r="B491" s="78"/>
      <c r="C491" s="79"/>
      <c r="D491" s="80"/>
      <c r="E491" s="81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77"/>
      <c r="B492" s="78"/>
      <c r="C492" s="79"/>
      <c r="D492" s="80"/>
      <c r="E492" s="81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77"/>
      <c r="B493" s="78"/>
      <c r="C493" s="79"/>
      <c r="D493" s="80"/>
      <c r="E493" s="81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77"/>
      <c r="B494" s="78"/>
      <c r="C494" s="79"/>
      <c r="D494" s="80"/>
      <c r="E494" s="81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77"/>
      <c r="B495" s="78"/>
      <c r="C495" s="79"/>
      <c r="D495" s="80"/>
      <c r="E495" s="81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77"/>
      <c r="B496" s="78"/>
      <c r="C496" s="79"/>
      <c r="D496" s="80"/>
      <c r="E496" s="81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77"/>
      <c r="B497" s="78"/>
      <c r="C497" s="79"/>
      <c r="D497" s="80"/>
      <c r="E497" s="81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77"/>
      <c r="B498" s="78"/>
      <c r="C498" s="79"/>
      <c r="D498" s="80"/>
      <c r="E498" s="81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77"/>
      <c r="B499" s="78"/>
      <c r="C499" s="79"/>
      <c r="D499" s="80"/>
      <c r="E499" s="81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77"/>
      <c r="B500" s="78"/>
      <c r="C500" s="79"/>
      <c r="D500" s="80"/>
      <c r="E500" s="81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77"/>
      <c r="B501" s="78"/>
      <c r="C501" s="79"/>
      <c r="D501" s="80"/>
      <c r="E501" s="81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77"/>
      <c r="B502" s="78"/>
      <c r="C502" s="79"/>
      <c r="D502" s="80"/>
      <c r="E502" s="81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77"/>
      <c r="B503" s="78"/>
      <c r="C503" s="79"/>
      <c r="D503" s="80"/>
      <c r="E503" s="81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77"/>
      <c r="B504" s="78"/>
      <c r="C504" s="79"/>
      <c r="D504" s="80"/>
      <c r="E504" s="81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77"/>
      <c r="B505" s="78"/>
      <c r="C505" s="79"/>
      <c r="D505" s="80"/>
      <c r="E505" s="81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77"/>
      <c r="B506" s="78"/>
      <c r="C506" s="79"/>
      <c r="D506" s="80"/>
      <c r="E506" s="81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77"/>
      <c r="B507" s="78"/>
      <c r="C507" s="79"/>
      <c r="D507" s="80"/>
      <c r="E507" s="81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77"/>
      <c r="B508" s="78"/>
      <c r="C508" s="79"/>
      <c r="D508" s="80"/>
      <c r="E508" s="81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77"/>
      <c r="B509" s="78"/>
      <c r="C509" s="79"/>
      <c r="D509" s="80"/>
      <c r="E509" s="81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77"/>
      <c r="B510" s="78"/>
      <c r="C510" s="79"/>
      <c r="D510" s="80"/>
      <c r="E510" s="81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77"/>
      <c r="B511" s="78"/>
      <c r="C511" s="79"/>
      <c r="D511" s="80"/>
      <c r="E511" s="81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77"/>
      <c r="B512" s="78"/>
      <c r="C512" s="79"/>
      <c r="D512" s="80"/>
      <c r="E512" s="81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77"/>
      <c r="B513" s="78"/>
      <c r="C513" s="79"/>
      <c r="D513" s="80"/>
      <c r="E513" s="81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77"/>
      <c r="B514" s="78"/>
      <c r="C514" s="79"/>
      <c r="D514" s="80"/>
      <c r="E514" s="81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77"/>
      <c r="B515" s="78"/>
      <c r="C515" s="79"/>
      <c r="D515" s="80"/>
      <c r="E515" s="81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77"/>
      <c r="B516" s="78"/>
      <c r="C516" s="79"/>
      <c r="D516" s="80"/>
      <c r="E516" s="81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77"/>
      <c r="B517" s="78"/>
      <c r="C517" s="79"/>
      <c r="D517" s="80"/>
      <c r="E517" s="81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77"/>
      <c r="B518" s="78"/>
      <c r="C518" s="79"/>
      <c r="D518" s="80"/>
      <c r="E518" s="81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77"/>
      <c r="B519" s="78"/>
      <c r="C519" s="79"/>
      <c r="D519" s="80"/>
      <c r="E519" s="81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77"/>
      <c r="B520" s="78"/>
      <c r="C520" s="79"/>
      <c r="D520" s="80"/>
      <c r="E520" s="81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77"/>
      <c r="B521" s="78"/>
      <c r="C521" s="79"/>
      <c r="D521" s="80"/>
      <c r="E521" s="81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77"/>
      <c r="B522" s="78"/>
      <c r="C522" s="79"/>
      <c r="D522" s="80"/>
      <c r="E522" s="81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77"/>
      <c r="B523" s="78"/>
      <c r="C523" s="79"/>
      <c r="D523" s="80"/>
      <c r="E523" s="81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77"/>
      <c r="B524" s="78"/>
      <c r="C524" s="79"/>
      <c r="D524" s="80"/>
      <c r="E524" s="81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77"/>
      <c r="B525" s="78"/>
      <c r="C525" s="79"/>
      <c r="D525" s="80"/>
      <c r="E525" s="81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77"/>
      <c r="B526" s="78"/>
      <c r="C526" s="79"/>
      <c r="D526" s="80"/>
      <c r="E526" s="81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77"/>
      <c r="B527" s="78"/>
      <c r="C527" s="79"/>
      <c r="D527" s="80"/>
      <c r="E527" s="81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77"/>
      <c r="B528" s="78"/>
      <c r="C528" s="79"/>
      <c r="D528" s="80"/>
      <c r="E528" s="81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77"/>
      <c r="B529" s="78"/>
      <c r="C529" s="79"/>
      <c r="D529" s="80"/>
      <c r="E529" s="81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77"/>
      <c r="B530" s="78"/>
      <c r="C530" s="79"/>
      <c r="D530" s="80"/>
      <c r="E530" s="81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77"/>
      <c r="B531" s="78"/>
      <c r="C531" s="79"/>
      <c r="D531" s="80"/>
      <c r="E531" s="81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77"/>
      <c r="B532" s="78"/>
      <c r="C532" s="79"/>
      <c r="D532" s="80"/>
      <c r="E532" s="81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77"/>
      <c r="B533" s="78"/>
      <c r="C533" s="79"/>
      <c r="D533" s="80"/>
      <c r="E533" s="81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77"/>
      <c r="B534" s="78"/>
      <c r="C534" s="79"/>
      <c r="D534" s="80"/>
      <c r="E534" s="81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77"/>
      <c r="B535" s="78"/>
      <c r="C535" s="79"/>
      <c r="D535" s="80"/>
      <c r="E535" s="81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77"/>
      <c r="B536" s="78"/>
      <c r="C536" s="79"/>
      <c r="D536" s="80"/>
      <c r="E536" s="81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77"/>
      <c r="B537" s="78"/>
      <c r="C537" s="79"/>
      <c r="D537" s="80"/>
      <c r="E537" s="81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77"/>
      <c r="B538" s="78"/>
      <c r="C538" s="79"/>
      <c r="D538" s="80"/>
      <c r="E538" s="81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77"/>
      <c r="B539" s="78"/>
      <c r="C539" s="79"/>
      <c r="D539" s="80"/>
      <c r="E539" s="81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77"/>
      <c r="B540" s="78"/>
      <c r="C540" s="79"/>
      <c r="D540" s="80"/>
      <c r="E540" s="81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77"/>
      <c r="B541" s="78"/>
      <c r="C541" s="79"/>
      <c r="D541" s="80"/>
      <c r="E541" s="81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77"/>
      <c r="B542" s="78"/>
      <c r="C542" s="79"/>
      <c r="D542" s="80"/>
      <c r="E542" s="81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77"/>
      <c r="B543" s="78"/>
      <c r="C543" s="79"/>
      <c r="D543" s="80"/>
      <c r="E543" s="81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77"/>
      <c r="B544" s="78"/>
      <c r="C544" s="79"/>
      <c r="D544" s="80"/>
      <c r="E544" s="81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77"/>
      <c r="B545" s="78"/>
      <c r="C545" s="79"/>
      <c r="D545" s="80"/>
      <c r="E545" s="81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77"/>
      <c r="B546" s="78"/>
      <c r="C546" s="79"/>
      <c r="D546" s="80"/>
      <c r="E546" s="81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77"/>
      <c r="B547" s="78"/>
      <c r="C547" s="79"/>
      <c r="D547" s="80"/>
      <c r="E547" s="81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77"/>
      <c r="B548" s="78"/>
      <c r="C548" s="79"/>
      <c r="D548" s="80"/>
      <c r="E548" s="81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77"/>
      <c r="B549" s="78"/>
      <c r="C549" s="79"/>
      <c r="D549" s="80"/>
      <c r="E549" s="81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77"/>
      <c r="B550" s="78"/>
      <c r="C550" s="79"/>
      <c r="D550" s="80"/>
      <c r="E550" s="81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77"/>
      <c r="B551" s="78"/>
      <c r="C551" s="79"/>
      <c r="D551" s="80"/>
      <c r="E551" s="81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77"/>
      <c r="B552" s="78"/>
      <c r="C552" s="79"/>
      <c r="D552" s="80"/>
      <c r="E552" s="81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77"/>
      <c r="B553" s="78"/>
      <c r="C553" s="79"/>
      <c r="D553" s="80"/>
      <c r="E553" s="81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77"/>
      <c r="B554" s="78"/>
      <c r="C554" s="79"/>
      <c r="D554" s="80"/>
      <c r="E554" s="81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77"/>
      <c r="B555" s="78"/>
      <c r="C555" s="79"/>
      <c r="D555" s="80"/>
      <c r="E555" s="81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77"/>
      <c r="B556" s="78"/>
      <c r="C556" s="79"/>
      <c r="D556" s="80"/>
      <c r="E556" s="81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77"/>
      <c r="B557" s="78"/>
      <c r="C557" s="79"/>
      <c r="D557" s="80"/>
      <c r="E557" s="81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77"/>
      <c r="B558" s="78"/>
      <c r="C558" s="79"/>
      <c r="D558" s="80"/>
      <c r="E558" s="81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77"/>
      <c r="B559" s="78"/>
      <c r="C559" s="79"/>
      <c r="D559" s="80"/>
      <c r="E559" s="81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77"/>
      <c r="B560" s="78"/>
      <c r="C560" s="79"/>
      <c r="D560" s="80"/>
      <c r="E560" s="81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77"/>
      <c r="B561" s="78"/>
      <c r="C561" s="79"/>
      <c r="D561" s="80"/>
      <c r="E561" s="81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77"/>
      <c r="B562" s="78"/>
      <c r="C562" s="79"/>
      <c r="D562" s="80"/>
      <c r="E562" s="81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77"/>
      <c r="B563" s="78"/>
      <c r="C563" s="79"/>
      <c r="D563" s="80"/>
      <c r="E563" s="81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77"/>
      <c r="B564" s="78"/>
      <c r="C564" s="79"/>
      <c r="D564" s="80"/>
      <c r="E564" s="81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77"/>
      <c r="B565" s="78"/>
      <c r="C565" s="79"/>
      <c r="D565" s="80"/>
      <c r="E565" s="81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77"/>
      <c r="B566" s="78"/>
      <c r="C566" s="79"/>
      <c r="D566" s="80"/>
      <c r="E566" s="81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77"/>
      <c r="B567" s="78"/>
      <c r="C567" s="79"/>
      <c r="D567" s="80"/>
      <c r="E567" s="81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77"/>
      <c r="B568" s="78"/>
      <c r="C568" s="79"/>
      <c r="D568" s="80"/>
      <c r="E568" s="81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77"/>
      <c r="B569" s="78"/>
      <c r="C569" s="79"/>
      <c r="D569" s="80"/>
      <c r="E569" s="81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77"/>
      <c r="B570" s="78"/>
      <c r="C570" s="79"/>
      <c r="D570" s="80"/>
      <c r="E570" s="81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77"/>
      <c r="B571" s="78"/>
      <c r="C571" s="79"/>
      <c r="D571" s="80"/>
      <c r="E571" s="81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77"/>
      <c r="B572" s="78"/>
      <c r="C572" s="79"/>
      <c r="D572" s="80"/>
      <c r="E572" s="81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77"/>
      <c r="B573" s="78"/>
      <c r="C573" s="79"/>
      <c r="D573" s="80"/>
      <c r="E573" s="81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77"/>
      <c r="B574" s="78"/>
      <c r="C574" s="79"/>
      <c r="D574" s="80"/>
      <c r="E574" s="81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77"/>
      <c r="B575" s="78"/>
      <c r="C575" s="79"/>
      <c r="D575" s="80"/>
      <c r="E575" s="81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77"/>
      <c r="B576" s="78"/>
      <c r="C576" s="79"/>
      <c r="D576" s="80"/>
      <c r="E576" s="81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77"/>
      <c r="B577" s="78"/>
      <c r="C577" s="79"/>
      <c r="D577" s="80"/>
      <c r="E577" s="81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77"/>
      <c r="B578" s="78"/>
      <c r="C578" s="79"/>
      <c r="D578" s="80"/>
      <c r="E578" s="81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77"/>
      <c r="B579" s="78"/>
      <c r="C579" s="79"/>
      <c r="D579" s="80"/>
      <c r="E579" s="81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77"/>
      <c r="B580" s="78"/>
      <c r="C580" s="79"/>
      <c r="D580" s="80"/>
      <c r="E580" s="81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77"/>
      <c r="B581" s="78"/>
      <c r="C581" s="79"/>
      <c r="D581" s="80"/>
      <c r="E581" s="81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77"/>
      <c r="B582" s="78"/>
      <c r="C582" s="79"/>
      <c r="D582" s="80"/>
      <c r="E582" s="81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77"/>
      <c r="B583" s="78"/>
      <c r="C583" s="79"/>
      <c r="D583" s="80"/>
      <c r="E583" s="81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77"/>
      <c r="B584" s="78"/>
      <c r="C584" s="79"/>
      <c r="D584" s="80"/>
      <c r="E584" s="81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77"/>
      <c r="B585" s="78"/>
      <c r="C585" s="79"/>
      <c r="D585" s="80"/>
      <c r="E585" s="81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77"/>
      <c r="B586" s="78"/>
      <c r="C586" s="79"/>
      <c r="D586" s="80"/>
      <c r="E586" s="81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77"/>
      <c r="B587" s="78"/>
      <c r="C587" s="79"/>
      <c r="D587" s="80"/>
      <c r="E587" s="81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77"/>
      <c r="B588" s="78"/>
      <c r="C588" s="79"/>
      <c r="D588" s="80"/>
      <c r="E588" s="81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77"/>
      <c r="B589" s="78"/>
      <c r="C589" s="79"/>
      <c r="D589" s="80"/>
      <c r="E589" s="81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77"/>
      <c r="B590" s="78"/>
      <c r="C590" s="79"/>
      <c r="D590" s="80"/>
      <c r="E590" s="81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77"/>
      <c r="B591" s="78"/>
      <c r="C591" s="79"/>
      <c r="D591" s="80"/>
      <c r="E591" s="81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77"/>
      <c r="B592" s="78"/>
      <c r="C592" s="79"/>
      <c r="D592" s="80"/>
      <c r="E592" s="81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77"/>
      <c r="B593" s="78"/>
      <c r="C593" s="79"/>
      <c r="D593" s="80"/>
      <c r="E593" s="81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77"/>
      <c r="B594" s="78"/>
      <c r="C594" s="79"/>
      <c r="D594" s="80"/>
      <c r="E594" s="81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77"/>
      <c r="B595" s="78"/>
      <c r="C595" s="79"/>
      <c r="D595" s="80"/>
      <c r="E595" s="81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77"/>
      <c r="B596" s="78"/>
      <c r="C596" s="79"/>
      <c r="D596" s="80"/>
      <c r="E596" s="81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77"/>
      <c r="B597" s="78"/>
      <c r="C597" s="79"/>
      <c r="D597" s="80"/>
      <c r="E597" s="81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77"/>
      <c r="B598" s="78"/>
      <c r="C598" s="79"/>
      <c r="D598" s="80"/>
      <c r="E598" s="81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77"/>
      <c r="B599" s="78"/>
      <c r="C599" s="79"/>
      <c r="D599" s="80"/>
      <c r="E599" s="81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77"/>
      <c r="B600" s="78"/>
      <c r="C600" s="79"/>
      <c r="D600" s="80"/>
      <c r="E600" s="81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77"/>
      <c r="B601" s="78"/>
      <c r="C601" s="79"/>
      <c r="D601" s="80"/>
      <c r="E601" s="81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77"/>
      <c r="B602" s="78"/>
      <c r="C602" s="79"/>
      <c r="D602" s="80"/>
      <c r="E602" s="81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77"/>
      <c r="B603" s="78"/>
      <c r="C603" s="79"/>
      <c r="D603" s="80"/>
      <c r="E603" s="81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77"/>
      <c r="B604" s="78"/>
      <c r="C604" s="79"/>
      <c r="D604" s="80"/>
      <c r="E604" s="81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77"/>
      <c r="B605" s="78"/>
      <c r="C605" s="79"/>
      <c r="D605" s="80"/>
      <c r="E605" s="81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77"/>
      <c r="B606" s="78"/>
      <c r="C606" s="79"/>
      <c r="D606" s="80"/>
      <c r="E606" s="81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77"/>
      <c r="B607" s="78"/>
      <c r="C607" s="79"/>
      <c r="D607" s="80"/>
      <c r="E607" s="81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77"/>
      <c r="B608" s="78"/>
      <c r="C608" s="79"/>
      <c r="D608" s="80"/>
      <c r="E608" s="81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77"/>
      <c r="B609" s="78"/>
      <c r="C609" s="79"/>
      <c r="D609" s="80"/>
      <c r="E609" s="81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77"/>
      <c r="B610" s="78"/>
      <c r="C610" s="79"/>
      <c r="D610" s="80"/>
      <c r="E610" s="81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77"/>
      <c r="B611" s="78"/>
      <c r="C611" s="79"/>
      <c r="D611" s="80"/>
      <c r="E611" s="81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77"/>
      <c r="B612" s="78"/>
      <c r="C612" s="79"/>
      <c r="D612" s="80"/>
      <c r="E612" s="81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77"/>
      <c r="B613" s="78"/>
      <c r="C613" s="79"/>
      <c r="D613" s="80"/>
      <c r="E613" s="81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77"/>
      <c r="B614" s="78"/>
      <c r="C614" s="79"/>
      <c r="D614" s="80"/>
      <c r="E614" s="81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77"/>
      <c r="B615" s="78"/>
      <c r="C615" s="79"/>
      <c r="D615" s="80"/>
      <c r="E615" s="81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77"/>
      <c r="B616" s="78"/>
      <c r="C616" s="79"/>
      <c r="D616" s="80"/>
      <c r="E616" s="81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77"/>
      <c r="B617" s="78"/>
      <c r="C617" s="79"/>
      <c r="D617" s="80"/>
      <c r="E617" s="81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77"/>
      <c r="B618" s="78"/>
      <c r="C618" s="79"/>
      <c r="D618" s="80"/>
      <c r="E618" s="81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77"/>
      <c r="B619" s="78"/>
      <c r="C619" s="79"/>
      <c r="D619" s="80"/>
      <c r="E619" s="81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77"/>
      <c r="B620" s="78"/>
      <c r="C620" s="79"/>
      <c r="D620" s="80"/>
      <c r="E620" s="81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77"/>
      <c r="B621" s="78"/>
      <c r="C621" s="79"/>
      <c r="D621" s="80"/>
      <c r="E621" s="81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77"/>
      <c r="B622" s="78"/>
      <c r="C622" s="79"/>
      <c r="D622" s="80"/>
      <c r="E622" s="81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77"/>
      <c r="B623" s="78"/>
      <c r="C623" s="79"/>
      <c r="D623" s="80"/>
      <c r="E623" s="81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77"/>
      <c r="B624" s="78"/>
      <c r="C624" s="79"/>
      <c r="D624" s="80"/>
      <c r="E624" s="81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77"/>
      <c r="B625" s="78"/>
      <c r="C625" s="79"/>
      <c r="D625" s="80"/>
      <c r="E625" s="81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77"/>
      <c r="B626" s="78"/>
      <c r="C626" s="79"/>
      <c r="D626" s="80"/>
      <c r="E626" s="81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77"/>
      <c r="B627" s="78"/>
      <c r="C627" s="79"/>
      <c r="D627" s="80"/>
      <c r="E627" s="81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77"/>
      <c r="B628" s="78"/>
      <c r="C628" s="79"/>
      <c r="D628" s="80"/>
      <c r="E628" s="81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77"/>
      <c r="B629" s="78"/>
      <c r="C629" s="79"/>
      <c r="D629" s="80"/>
      <c r="E629" s="81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77"/>
      <c r="B630" s="78"/>
      <c r="C630" s="79"/>
      <c r="D630" s="80"/>
      <c r="E630" s="81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77"/>
      <c r="B631" s="78"/>
      <c r="C631" s="79"/>
      <c r="D631" s="80"/>
      <c r="E631" s="81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77"/>
      <c r="B632" s="78"/>
      <c r="C632" s="79"/>
      <c r="D632" s="80"/>
      <c r="E632" s="81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77"/>
      <c r="B633" s="78"/>
      <c r="C633" s="79"/>
      <c r="D633" s="80"/>
      <c r="E633" s="81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77"/>
      <c r="B634" s="78"/>
      <c r="C634" s="79"/>
      <c r="D634" s="80"/>
      <c r="E634" s="81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77"/>
      <c r="B635" s="78"/>
      <c r="C635" s="79"/>
      <c r="D635" s="80"/>
      <c r="E635" s="81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77"/>
      <c r="B636" s="78"/>
      <c r="C636" s="79"/>
      <c r="D636" s="80"/>
      <c r="E636" s="81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77"/>
      <c r="B637" s="78"/>
      <c r="C637" s="79"/>
      <c r="D637" s="80"/>
      <c r="E637" s="81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77"/>
      <c r="B638" s="78"/>
      <c r="C638" s="79"/>
      <c r="D638" s="80"/>
      <c r="E638" s="81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77"/>
      <c r="B639" s="78"/>
      <c r="C639" s="79"/>
      <c r="D639" s="80"/>
      <c r="E639" s="81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77"/>
      <c r="B640" s="78"/>
      <c r="C640" s="79"/>
      <c r="D640" s="80"/>
      <c r="E640" s="81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77"/>
      <c r="B641" s="78"/>
      <c r="C641" s="79"/>
      <c r="D641" s="80"/>
      <c r="E641" s="81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77"/>
      <c r="B642" s="78"/>
      <c r="C642" s="79"/>
      <c r="D642" s="80"/>
      <c r="E642" s="81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77"/>
      <c r="B643" s="78"/>
      <c r="C643" s="79"/>
      <c r="D643" s="80"/>
      <c r="E643" s="81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77"/>
      <c r="B644" s="78"/>
      <c r="C644" s="79"/>
      <c r="D644" s="80"/>
      <c r="E644" s="81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77"/>
      <c r="B645" s="78"/>
      <c r="C645" s="79"/>
      <c r="D645" s="80"/>
      <c r="E645" s="81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77"/>
      <c r="B646" s="78"/>
      <c r="C646" s="79"/>
      <c r="D646" s="80"/>
      <c r="E646" s="81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77"/>
      <c r="B647" s="78"/>
      <c r="C647" s="79"/>
      <c r="D647" s="80"/>
      <c r="E647" s="81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77"/>
      <c r="B648" s="78"/>
      <c r="C648" s="79"/>
      <c r="D648" s="80"/>
      <c r="E648" s="81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77"/>
      <c r="B649" s="78"/>
      <c r="C649" s="79"/>
      <c r="D649" s="80"/>
      <c r="E649" s="81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77"/>
      <c r="B650" s="78"/>
      <c r="C650" s="79"/>
      <c r="D650" s="80"/>
      <c r="E650" s="81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77"/>
      <c r="B651" s="78"/>
      <c r="C651" s="79"/>
      <c r="D651" s="80"/>
      <c r="E651" s="81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77"/>
      <c r="B652" s="78"/>
      <c r="C652" s="79"/>
      <c r="D652" s="80"/>
      <c r="E652" s="81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77"/>
      <c r="B653" s="78"/>
      <c r="C653" s="79"/>
      <c r="D653" s="80"/>
      <c r="E653" s="81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77"/>
      <c r="B654" s="78"/>
      <c r="C654" s="79"/>
      <c r="D654" s="80"/>
      <c r="E654" s="81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77"/>
      <c r="B655" s="78"/>
      <c r="C655" s="79"/>
      <c r="D655" s="80"/>
      <c r="E655" s="81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77"/>
      <c r="B656" s="78"/>
      <c r="C656" s="79"/>
      <c r="D656" s="80"/>
      <c r="E656" s="81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77"/>
      <c r="B657" s="78"/>
      <c r="C657" s="79"/>
      <c r="D657" s="80"/>
      <c r="E657" s="81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77"/>
      <c r="B658" s="78"/>
      <c r="C658" s="79"/>
      <c r="D658" s="80"/>
      <c r="E658" s="81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77"/>
      <c r="B659" s="78"/>
      <c r="C659" s="79"/>
      <c r="D659" s="80"/>
      <c r="E659" s="81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77"/>
      <c r="B660" s="78"/>
      <c r="C660" s="79"/>
      <c r="D660" s="80"/>
      <c r="E660" s="81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77"/>
      <c r="B661" s="78"/>
      <c r="C661" s="79"/>
      <c r="D661" s="80"/>
      <c r="E661" s="81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77"/>
      <c r="B662" s="78"/>
      <c r="C662" s="79"/>
      <c r="D662" s="80"/>
      <c r="E662" s="81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77"/>
      <c r="B663" s="78"/>
      <c r="C663" s="79"/>
      <c r="D663" s="80"/>
      <c r="E663" s="81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77"/>
      <c r="B664" s="78"/>
      <c r="C664" s="79"/>
      <c r="D664" s="80"/>
      <c r="E664" s="81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77"/>
      <c r="B665" s="78"/>
      <c r="C665" s="79"/>
      <c r="D665" s="80"/>
      <c r="E665" s="81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77"/>
      <c r="B666" s="78"/>
      <c r="C666" s="79"/>
      <c r="D666" s="80"/>
      <c r="E666" s="81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77"/>
      <c r="B667" s="78"/>
      <c r="C667" s="79"/>
      <c r="D667" s="80"/>
      <c r="E667" s="81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77"/>
      <c r="B668" s="78"/>
      <c r="C668" s="79"/>
      <c r="D668" s="80"/>
      <c r="E668" s="81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77"/>
      <c r="B669" s="78"/>
      <c r="C669" s="79"/>
      <c r="D669" s="80"/>
      <c r="E669" s="81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77"/>
      <c r="B670" s="78"/>
      <c r="C670" s="79"/>
      <c r="D670" s="80"/>
      <c r="E670" s="81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77"/>
      <c r="B671" s="78"/>
      <c r="C671" s="79"/>
      <c r="D671" s="80"/>
      <c r="E671" s="81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77"/>
      <c r="B672" s="78"/>
      <c r="C672" s="79"/>
      <c r="D672" s="80"/>
      <c r="E672" s="81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77"/>
      <c r="B673" s="78"/>
      <c r="C673" s="79"/>
      <c r="D673" s="80"/>
      <c r="E673" s="81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77"/>
      <c r="B674" s="78"/>
      <c r="C674" s="79"/>
      <c r="D674" s="80"/>
      <c r="E674" s="81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77"/>
      <c r="B675" s="78"/>
      <c r="C675" s="79"/>
      <c r="D675" s="80"/>
      <c r="E675" s="81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77"/>
      <c r="B676" s="78"/>
      <c r="C676" s="79"/>
      <c r="D676" s="80"/>
      <c r="E676" s="81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77"/>
      <c r="B677" s="78"/>
      <c r="C677" s="79"/>
      <c r="D677" s="80"/>
      <c r="E677" s="81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77"/>
      <c r="B678" s="78"/>
      <c r="C678" s="79"/>
      <c r="D678" s="80"/>
      <c r="E678" s="81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77"/>
      <c r="B679" s="78"/>
      <c r="C679" s="79"/>
      <c r="D679" s="80"/>
      <c r="E679" s="81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77"/>
      <c r="B680" s="78"/>
      <c r="C680" s="79"/>
      <c r="D680" s="80"/>
      <c r="E680" s="81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77"/>
      <c r="B681" s="78"/>
      <c r="C681" s="79"/>
      <c r="D681" s="80"/>
      <c r="E681" s="81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77"/>
      <c r="B682" s="78"/>
      <c r="C682" s="79"/>
      <c r="D682" s="80"/>
      <c r="E682" s="81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77"/>
      <c r="B683" s="78"/>
      <c r="C683" s="79"/>
      <c r="D683" s="80"/>
      <c r="E683" s="81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77"/>
      <c r="B684" s="78"/>
      <c r="C684" s="79"/>
      <c r="D684" s="80"/>
      <c r="E684" s="81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77"/>
      <c r="B685" s="78"/>
      <c r="C685" s="79"/>
      <c r="D685" s="80"/>
      <c r="E685" s="81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77"/>
      <c r="B686" s="78"/>
      <c r="C686" s="79"/>
      <c r="D686" s="80"/>
      <c r="E686" s="81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77"/>
      <c r="B687" s="78"/>
      <c r="C687" s="79"/>
      <c r="D687" s="80"/>
      <c r="E687" s="81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77"/>
      <c r="B688" s="78"/>
      <c r="C688" s="79"/>
      <c r="D688" s="80"/>
      <c r="E688" s="81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77"/>
      <c r="B689" s="78"/>
      <c r="C689" s="79"/>
      <c r="D689" s="80"/>
      <c r="E689" s="81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77"/>
      <c r="B690" s="78"/>
      <c r="C690" s="79"/>
      <c r="D690" s="80"/>
      <c r="E690" s="81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77"/>
      <c r="B691" s="78"/>
      <c r="C691" s="79"/>
      <c r="D691" s="80"/>
      <c r="E691" s="81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77"/>
      <c r="B692" s="78"/>
      <c r="C692" s="79"/>
      <c r="D692" s="80"/>
      <c r="E692" s="81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77"/>
      <c r="B693" s="78"/>
      <c r="C693" s="79"/>
      <c r="D693" s="80"/>
      <c r="E693" s="81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77"/>
      <c r="B694" s="78"/>
      <c r="C694" s="79"/>
      <c r="D694" s="80"/>
      <c r="E694" s="81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77"/>
      <c r="B695" s="78"/>
      <c r="C695" s="79"/>
      <c r="D695" s="80"/>
      <c r="E695" s="81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77"/>
      <c r="B696" s="78"/>
      <c r="C696" s="79"/>
      <c r="D696" s="80"/>
      <c r="E696" s="81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77"/>
      <c r="B697" s="78"/>
      <c r="C697" s="79"/>
      <c r="D697" s="80"/>
      <c r="E697" s="81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77"/>
      <c r="B698" s="78"/>
      <c r="C698" s="79"/>
      <c r="D698" s="80"/>
      <c r="E698" s="81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77"/>
      <c r="B699" s="78"/>
      <c r="C699" s="79"/>
      <c r="D699" s="80"/>
      <c r="E699" s="81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77"/>
      <c r="B700" s="78"/>
      <c r="C700" s="79"/>
      <c r="D700" s="80"/>
      <c r="E700" s="81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77"/>
      <c r="B701" s="78"/>
      <c r="C701" s="79"/>
      <c r="D701" s="80"/>
      <c r="E701" s="81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77"/>
      <c r="B702" s="78"/>
      <c r="C702" s="79"/>
      <c r="D702" s="80"/>
      <c r="E702" s="81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77"/>
      <c r="B703" s="78"/>
      <c r="C703" s="79"/>
      <c r="D703" s="80"/>
      <c r="E703" s="81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77"/>
      <c r="B704" s="78"/>
      <c r="C704" s="79"/>
      <c r="D704" s="80"/>
      <c r="E704" s="81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77"/>
      <c r="B705" s="78"/>
      <c r="C705" s="79"/>
      <c r="D705" s="80"/>
      <c r="E705" s="81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77"/>
      <c r="B706" s="78"/>
      <c r="C706" s="79"/>
      <c r="D706" s="80"/>
      <c r="E706" s="81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77"/>
      <c r="B707" s="78"/>
      <c r="C707" s="79"/>
      <c r="D707" s="80"/>
      <c r="E707" s="81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77"/>
      <c r="B708" s="78"/>
      <c r="C708" s="79"/>
      <c r="D708" s="80"/>
      <c r="E708" s="81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77"/>
      <c r="B709" s="78"/>
      <c r="C709" s="79"/>
      <c r="D709" s="80"/>
      <c r="E709" s="81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77"/>
      <c r="B710" s="78"/>
      <c r="C710" s="79"/>
      <c r="D710" s="80"/>
      <c r="E710" s="81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77"/>
      <c r="B711" s="78"/>
      <c r="C711" s="79"/>
      <c r="D711" s="80"/>
      <c r="E711" s="81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77"/>
      <c r="B712" s="78"/>
      <c r="C712" s="79"/>
      <c r="D712" s="80"/>
      <c r="E712" s="81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77"/>
      <c r="B713" s="78"/>
      <c r="C713" s="79"/>
      <c r="D713" s="80"/>
      <c r="E713" s="81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77"/>
      <c r="B714" s="78"/>
      <c r="C714" s="79"/>
      <c r="D714" s="80"/>
      <c r="E714" s="81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77"/>
      <c r="B715" s="78"/>
      <c r="C715" s="79"/>
      <c r="D715" s="80"/>
      <c r="E715" s="81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77"/>
      <c r="B716" s="78"/>
      <c r="C716" s="79"/>
      <c r="D716" s="80"/>
      <c r="E716" s="81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77"/>
      <c r="B717" s="78"/>
      <c r="C717" s="79"/>
      <c r="D717" s="80"/>
      <c r="E717" s="81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77"/>
      <c r="B718" s="78"/>
      <c r="C718" s="79"/>
      <c r="D718" s="80"/>
      <c r="E718" s="81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77"/>
      <c r="B719" s="78"/>
      <c r="C719" s="79"/>
      <c r="D719" s="80"/>
      <c r="E719" s="81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77"/>
      <c r="B720" s="78"/>
      <c r="C720" s="79"/>
      <c r="D720" s="80"/>
      <c r="E720" s="81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77"/>
      <c r="B721" s="78"/>
      <c r="C721" s="79"/>
      <c r="D721" s="80"/>
      <c r="E721" s="81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77"/>
      <c r="B722" s="78"/>
      <c r="C722" s="79"/>
      <c r="D722" s="80"/>
      <c r="E722" s="81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77"/>
      <c r="B723" s="78"/>
      <c r="C723" s="79"/>
      <c r="D723" s="80"/>
      <c r="E723" s="81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77"/>
      <c r="B724" s="78"/>
      <c r="C724" s="79"/>
      <c r="D724" s="80"/>
      <c r="E724" s="81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77"/>
      <c r="B725" s="78"/>
      <c r="C725" s="79"/>
      <c r="D725" s="80"/>
      <c r="E725" s="81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77"/>
      <c r="B726" s="78"/>
      <c r="C726" s="79"/>
      <c r="D726" s="80"/>
      <c r="E726" s="81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77"/>
      <c r="B727" s="78"/>
      <c r="C727" s="79"/>
      <c r="D727" s="80"/>
      <c r="E727" s="81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77"/>
      <c r="B728" s="78"/>
      <c r="C728" s="79"/>
      <c r="D728" s="80"/>
      <c r="E728" s="81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77"/>
      <c r="B729" s="78"/>
      <c r="C729" s="79"/>
      <c r="D729" s="80"/>
      <c r="E729" s="81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77"/>
      <c r="B730" s="78"/>
      <c r="C730" s="79"/>
      <c r="D730" s="80"/>
      <c r="E730" s="81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77"/>
      <c r="B731" s="78"/>
      <c r="C731" s="79"/>
      <c r="D731" s="80"/>
      <c r="E731" s="81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77"/>
      <c r="B732" s="78"/>
      <c r="C732" s="79"/>
      <c r="D732" s="80"/>
      <c r="E732" s="81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77"/>
      <c r="B733" s="78"/>
      <c r="C733" s="79"/>
      <c r="D733" s="80"/>
      <c r="E733" s="81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77"/>
      <c r="B734" s="78"/>
      <c r="C734" s="79"/>
      <c r="D734" s="80"/>
      <c r="E734" s="81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77"/>
      <c r="B735" s="78"/>
      <c r="C735" s="79"/>
      <c r="D735" s="80"/>
      <c r="E735" s="81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77"/>
      <c r="B736" s="78"/>
      <c r="C736" s="79"/>
      <c r="D736" s="80"/>
      <c r="E736" s="81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77"/>
      <c r="B737" s="78"/>
      <c r="C737" s="79"/>
      <c r="D737" s="80"/>
      <c r="E737" s="81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77"/>
      <c r="B738" s="78"/>
      <c r="C738" s="79"/>
      <c r="D738" s="80"/>
      <c r="E738" s="81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77"/>
      <c r="B739" s="78"/>
      <c r="C739" s="79"/>
      <c r="D739" s="80"/>
      <c r="E739" s="81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77"/>
      <c r="B740" s="78"/>
      <c r="C740" s="79"/>
      <c r="D740" s="80"/>
      <c r="E740" s="81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77"/>
      <c r="B741" s="78"/>
      <c r="C741" s="79"/>
      <c r="D741" s="80"/>
      <c r="E741" s="81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77"/>
      <c r="B742" s="78"/>
      <c r="C742" s="79"/>
      <c r="D742" s="80"/>
      <c r="E742" s="81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77"/>
      <c r="B743" s="78"/>
      <c r="C743" s="79"/>
      <c r="D743" s="80"/>
      <c r="E743" s="81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77"/>
      <c r="B744" s="78"/>
      <c r="C744" s="79"/>
      <c r="D744" s="80"/>
      <c r="E744" s="81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77"/>
      <c r="B745" s="78"/>
      <c r="C745" s="79"/>
      <c r="D745" s="80"/>
      <c r="E745" s="81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77"/>
      <c r="B746" s="78"/>
      <c r="C746" s="79"/>
      <c r="D746" s="80"/>
      <c r="E746" s="81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77"/>
      <c r="B747" s="78"/>
      <c r="C747" s="79"/>
      <c r="D747" s="80"/>
      <c r="E747" s="81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77"/>
      <c r="B748" s="78"/>
      <c r="C748" s="79"/>
      <c r="D748" s="80"/>
      <c r="E748" s="81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77"/>
      <c r="B749" s="78"/>
      <c r="C749" s="79"/>
      <c r="D749" s="80"/>
      <c r="E749" s="81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77"/>
      <c r="B750" s="78"/>
      <c r="C750" s="79"/>
      <c r="D750" s="80"/>
      <c r="E750" s="81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77"/>
      <c r="B751" s="78"/>
      <c r="C751" s="79"/>
      <c r="D751" s="80"/>
      <c r="E751" s="81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77"/>
      <c r="B752" s="78"/>
      <c r="C752" s="79"/>
      <c r="D752" s="80"/>
      <c r="E752" s="81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77"/>
      <c r="B753" s="78"/>
      <c r="C753" s="79"/>
      <c r="D753" s="80"/>
      <c r="E753" s="81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77"/>
      <c r="B754" s="78"/>
      <c r="C754" s="79"/>
      <c r="D754" s="80"/>
      <c r="E754" s="81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77"/>
      <c r="B755" s="78"/>
      <c r="C755" s="79"/>
      <c r="D755" s="80"/>
      <c r="E755" s="81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77"/>
      <c r="B756" s="78"/>
      <c r="C756" s="79"/>
      <c r="D756" s="80"/>
      <c r="E756" s="81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77"/>
      <c r="B757" s="78"/>
      <c r="C757" s="79"/>
      <c r="D757" s="80"/>
      <c r="E757" s="81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77"/>
      <c r="B758" s="78"/>
      <c r="C758" s="79"/>
      <c r="D758" s="80"/>
      <c r="E758" s="81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77"/>
      <c r="B759" s="78"/>
      <c r="C759" s="79"/>
      <c r="D759" s="80"/>
      <c r="E759" s="81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77"/>
      <c r="B760" s="78"/>
      <c r="C760" s="79"/>
      <c r="D760" s="80"/>
      <c r="E760" s="81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77"/>
      <c r="B761" s="78"/>
      <c r="C761" s="79"/>
      <c r="D761" s="80"/>
      <c r="E761" s="81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77"/>
      <c r="B762" s="78"/>
      <c r="C762" s="79"/>
      <c r="D762" s="80"/>
      <c r="E762" s="81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77"/>
      <c r="B763" s="78"/>
      <c r="C763" s="79"/>
      <c r="D763" s="80"/>
      <c r="E763" s="81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77"/>
      <c r="B764" s="78"/>
      <c r="C764" s="79"/>
      <c r="D764" s="80"/>
      <c r="E764" s="81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77"/>
      <c r="B765" s="78"/>
      <c r="C765" s="79"/>
      <c r="D765" s="80"/>
      <c r="E765" s="81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77"/>
      <c r="B766" s="78"/>
      <c r="C766" s="79"/>
      <c r="D766" s="80"/>
      <c r="E766" s="81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77"/>
      <c r="B767" s="78"/>
      <c r="C767" s="79"/>
      <c r="D767" s="80"/>
      <c r="E767" s="81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77"/>
      <c r="B768" s="78"/>
      <c r="C768" s="79"/>
      <c r="D768" s="80"/>
      <c r="E768" s="81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77"/>
      <c r="B769" s="78"/>
      <c r="C769" s="79"/>
      <c r="D769" s="80"/>
      <c r="E769" s="81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77"/>
      <c r="B770" s="78"/>
      <c r="C770" s="79"/>
      <c r="D770" s="80"/>
      <c r="E770" s="81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77"/>
      <c r="B771" s="78"/>
      <c r="C771" s="79"/>
      <c r="D771" s="80"/>
      <c r="E771" s="81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77"/>
      <c r="B772" s="78"/>
      <c r="C772" s="79"/>
      <c r="D772" s="80"/>
      <c r="E772" s="81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77"/>
      <c r="B773" s="78"/>
      <c r="C773" s="79"/>
      <c r="D773" s="80"/>
      <c r="E773" s="81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77"/>
      <c r="B774" s="78"/>
      <c r="C774" s="79"/>
      <c r="D774" s="80"/>
      <c r="E774" s="81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77"/>
      <c r="B775" s="78"/>
      <c r="C775" s="79"/>
      <c r="D775" s="80"/>
      <c r="E775" s="81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77"/>
      <c r="B776" s="78"/>
      <c r="C776" s="79"/>
      <c r="D776" s="80"/>
      <c r="E776" s="81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77"/>
      <c r="B777" s="78"/>
      <c r="C777" s="79"/>
      <c r="D777" s="80"/>
      <c r="E777" s="81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77"/>
      <c r="B778" s="78"/>
      <c r="C778" s="79"/>
      <c r="D778" s="80"/>
      <c r="E778" s="81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77"/>
      <c r="B779" s="78"/>
      <c r="C779" s="79"/>
      <c r="D779" s="80"/>
      <c r="E779" s="81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77"/>
      <c r="B780" s="78"/>
      <c r="C780" s="79"/>
      <c r="D780" s="80"/>
      <c r="E780" s="81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77"/>
      <c r="B781" s="78"/>
      <c r="C781" s="79"/>
      <c r="D781" s="80"/>
      <c r="E781" s="81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77"/>
      <c r="B782" s="78"/>
      <c r="C782" s="79"/>
      <c r="D782" s="80"/>
      <c r="E782" s="81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77"/>
      <c r="B783" s="78"/>
      <c r="C783" s="79"/>
      <c r="D783" s="80"/>
      <c r="E783" s="81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77"/>
      <c r="B784" s="78"/>
      <c r="C784" s="79"/>
      <c r="D784" s="80"/>
      <c r="E784" s="81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77"/>
      <c r="B785" s="78"/>
      <c r="C785" s="79"/>
      <c r="D785" s="80"/>
      <c r="E785" s="81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77"/>
      <c r="B786" s="78"/>
      <c r="C786" s="79"/>
      <c r="D786" s="80"/>
      <c r="E786" s="81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77"/>
      <c r="B787" s="78"/>
      <c r="C787" s="79"/>
      <c r="D787" s="80"/>
      <c r="E787" s="81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77"/>
      <c r="B788" s="78"/>
      <c r="C788" s="79"/>
      <c r="D788" s="80"/>
      <c r="E788" s="81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77"/>
      <c r="B789" s="78"/>
      <c r="C789" s="79"/>
      <c r="D789" s="80"/>
      <c r="E789" s="81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77"/>
      <c r="B790" s="78"/>
      <c r="C790" s="79"/>
      <c r="D790" s="80"/>
      <c r="E790" s="81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77"/>
      <c r="B791" s="78"/>
      <c r="C791" s="79"/>
      <c r="D791" s="80"/>
      <c r="E791" s="81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77"/>
      <c r="B792" s="78"/>
      <c r="C792" s="79"/>
      <c r="D792" s="80"/>
      <c r="E792" s="81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77"/>
      <c r="B793" s="78"/>
      <c r="C793" s="79"/>
      <c r="D793" s="80"/>
      <c r="E793" s="81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77"/>
      <c r="B794" s="78"/>
      <c r="C794" s="79"/>
      <c r="D794" s="80"/>
      <c r="E794" s="81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77"/>
      <c r="B795" s="78"/>
      <c r="C795" s="79"/>
      <c r="D795" s="80"/>
      <c r="E795" s="81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77"/>
      <c r="B796" s="78"/>
      <c r="C796" s="79"/>
      <c r="D796" s="80"/>
      <c r="E796" s="81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77"/>
      <c r="B797" s="78"/>
      <c r="C797" s="79"/>
      <c r="D797" s="80"/>
      <c r="E797" s="81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77"/>
      <c r="B798" s="78"/>
      <c r="C798" s="79"/>
      <c r="D798" s="80"/>
      <c r="E798" s="81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77"/>
      <c r="B799" s="78"/>
      <c r="C799" s="79"/>
      <c r="D799" s="80"/>
      <c r="E799" s="81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77"/>
      <c r="B800" s="78"/>
      <c r="C800" s="79"/>
      <c r="D800" s="80"/>
      <c r="E800" s="81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77"/>
      <c r="B801" s="78"/>
      <c r="C801" s="79"/>
      <c r="D801" s="80"/>
      <c r="E801" s="81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77"/>
      <c r="B802" s="78"/>
      <c r="C802" s="79"/>
      <c r="D802" s="80"/>
      <c r="E802" s="81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77"/>
      <c r="B803" s="78"/>
      <c r="C803" s="79"/>
      <c r="D803" s="80"/>
      <c r="E803" s="81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77"/>
      <c r="B804" s="78"/>
      <c r="C804" s="79"/>
      <c r="D804" s="80"/>
      <c r="E804" s="81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77"/>
      <c r="B805" s="78"/>
      <c r="C805" s="79"/>
      <c r="D805" s="80"/>
      <c r="E805" s="81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77"/>
      <c r="B806" s="78"/>
      <c r="C806" s="79"/>
      <c r="D806" s="80"/>
      <c r="E806" s="81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77"/>
      <c r="B807" s="78"/>
      <c r="C807" s="79"/>
      <c r="D807" s="80"/>
      <c r="E807" s="81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77"/>
      <c r="B808" s="78"/>
      <c r="C808" s="79"/>
      <c r="D808" s="80"/>
      <c r="E808" s="81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77"/>
      <c r="B809" s="78"/>
      <c r="C809" s="79"/>
      <c r="D809" s="80"/>
      <c r="E809" s="81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77"/>
      <c r="B810" s="78"/>
      <c r="C810" s="79"/>
      <c r="D810" s="80"/>
      <c r="E810" s="81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77"/>
      <c r="B811" s="78"/>
      <c r="C811" s="79"/>
      <c r="D811" s="80"/>
      <c r="E811" s="81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77"/>
      <c r="B812" s="78"/>
      <c r="C812" s="79"/>
      <c r="D812" s="80"/>
      <c r="E812" s="81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77"/>
      <c r="B813" s="78"/>
      <c r="C813" s="79"/>
      <c r="D813" s="80"/>
      <c r="E813" s="81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77"/>
      <c r="B814" s="78"/>
      <c r="C814" s="79"/>
      <c r="D814" s="80"/>
      <c r="E814" s="81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77"/>
      <c r="B815" s="78"/>
      <c r="C815" s="79"/>
      <c r="D815" s="80"/>
      <c r="E815" s="81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77"/>
      <c r="B816" s="78"/>
      <c r="C816" s="79"/>
      <c r="D816" s="80"/>
      <c r="E816" s="81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77"/>
      <c r="B817" s="78"/>
      <c r="C817" s="79"/>
      <c r="D817" s="80"/>
      <c r="E817" s="81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77"/>
      <c r="B818" s="78"/>
      <c r="C818" s="79"/>
      <c r="D818" s="80"/>
      <c r="E818" s="81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77"/>
      <c r="B819" s="78"/>
      <c r="C819" s="79"/>
      <c r="D819" s="80"/>
      <c r="E819" s="81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77"/>
      <c r="B820" s="78"/>
      <c r="C820" s="79"/>
      <c r="D820" s="80"/>
      <c r="E820" s="81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77"/>
      <c r="B821" s="78"/>
      <c r="C821" s="79"/>
      <c r="D821" s="80"/>
      <c r="E821" s="81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77"/>
      <c r="B822" s="78"/>
      <c r="C822" s="79"/>
      <c r="D822" s="80"/>
      <c r="E822" s="81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77"/>
      <c r="B823" s="78"/>
      <c r="C823" s="79"/>
      <c r="D823" s="80"/>
      <c r="E823" s="81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77"/>
      <c r="B824" s="78"/>
      <c r="C824" s="79"/>
      <c r="D824" s="80"/>
      <c r="E824" s="81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77"/>
      <c r="B825" s="78"/>
      <c r="C825" s="79"/>
      <c r="D825" s="80"/>
      <c r="E825" s="81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77"/>
      <c r="B826" s="78"/>
      <c r="C826" s="79"/>
      <c r="D826" s="80"/>
      <c r="E826" s="81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77"/>
      <c r="B827" s="78"/>
      <c r="C827" s="79"/>
      <c r="D827" s="80"/>
      <c r="E827" s="81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77"/>
      <c r="B828" s="78"/>
      <c r="C828" s="79"/>
      <c r="D828" s="80"/>
      <c r="E828" s="81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77"/>
      <c r="B829" s="78"/>
      <c r="C829" s="79"/>
      <c r="D829" s="80"/>
      <c r="E829" s="81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77"/>
      <c r="B830" s="78"/>
      <c r="C830" s="79"/>
      <c r="D830" s="80"/>
      <c r="E830" s="81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77"/>
      <c r="B831" s="78"/>
      <c r="C831" s="79"/>
      <c r="D831" s="80"/>
      <c r="E831" s="81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77"/>
      <c r="B832" s="78"/>
      <c r="C832" s="79"/>
      <c r="D832" s="80"/>
      <c r="E832" s="81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77"/>
      <c r="B833" s="78"/>
      <c r="C833" s="79"/>
      <c r="D833" s="80"/>
      <c r="E833" s="81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77"/>
      <c r="B834" s="78"/>
      <c r="C834" s="79"/>
      <c r="D834" s="80"/>
      <c r="E834" s="81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77"/>
      <c r="B835" s="78"/>
      <c r="C835" s="79"/>
      <c r="D835" s="80"/>
      <c r="E835" s="81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77"/>
      <c r="B836" s="78"/>
      <c r="C836" s="79"/>
      <c r="D836" s="80"/>
      <c r="E836" s="81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77"/>
      <c r="B837" s="78"/>
      <c r="C837" s="79"/>
      <c r="D837" s="80"/>
      <c r="E837" s="81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77"/>
      <c r="B838" s="78"/>
      <c r="C838" s="79"/>
      <c r="D838" s="80"/>
      <c r="E838" s="81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77"/>
      <c r="B839" s="78"/>
      <c r="C839" s="79"/>
      <c r="D839" s="80"/>
      <c r="E839" s="81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77"/>
      <c r="B840" s="78"/>
      <c r="C840" s="79"/>
      <c r="D840" s="80"/>
      <c r="E840" s="81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77"/>
      <c r="B841" s="78"/>
      <c r="C841" s="79"/>
      <c r="D841" s="80"/>
      <c r="E841" s="81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77"/>
      <c r="B842" s="78"/>
      <c r="C842" s="79"/>
      <c r="D842" s="80"/>
      <c r="E842" s="81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77"/>
      <c r="B843" s="78"/>
      <c r="C843" s="79"/>
      <c r="D843" s="80"/>
      <c r="E843" s="81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77"/>
      <c r="B844" s="78"/>
      <c r="C844" s="79"/>
      <c r="D844" s="80"/>
      <c r="E844" s="81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77"/>
      <c r="B845" s="78"/>
      <c r="C845" s="79"/>
      <c r="D845" s="80"/>
      <c r="E845" s="81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77"/>
      <c r="B846" s="78"/>
      <c r="C846" s="79"/>
      <c r="D846" s="80"/>
      <c r="E846" s="81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77"/>
      <c r="B847" s="78"/>
      <c r="C847" s="79"/>
      <c r="D847" s="80"/>
      <c r="E847" s="81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77"/>
      <c r="B848" s="78"/>
      <c r="C848" s="79"/>
      <c r="D848" s="80"/>
      <c r="E848" s="81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77"/>
      <c r="B849" s="78"/>
      <c r="C849" s="79"/>
      <c r="D849" s="80"/>
      <c r="E849" s="81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77"/>
      <c r="B850" s="78"/>
      <c r="C850" s="79"/>
      <c r="D850" s="80"/>
      <c r="E850" s="81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77"/>
      <c r="B851" s="78"/>
      <c r="C851" s="79"/>
      <c r="D851" s="80"/>
      <c r="E851" s="81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77"/>
      <c r="B852" s="78"/>
      <c r="C852" s="79"/>
      <c r="D852" s="80"/>
      <c r="E852" s="81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77"/>
      <c r="B853" s="78"/>
      <c r="C853" s="79"/>
      <c r="D853" s="80"/>
      <c r="E853" s="81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77"/>
      <c r="B854" s="78"/>
      <c r="C854" s="79"/>
      <c r="D854" s="80"/>
      <c r="E854" s="81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77"/>
      <c r="B855" s="78"/>
      <c r="C855" s="79"/>
      <c r="D855" s="80"/>
      <c r="E855" s="81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77"/>
      <c r="B856" s="78"/>
      <c r="C856" s="79"/>
      <c r="D856" s="80"/>
      <c r="E856" s="81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77"/>
      <c r="B857" s="78"/>
      <c r="C857" s="79"/>
      <c r="D857" s="80"/>
      <c r="E857" s="81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77"/>
      <c r="B858" s="78"/>
      <c r="C858" s="79"/>
      <c r="D858" s="80"/>
      <c r="E858" s="81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77"/>
      <c r="B859" s="78"/>
      <c r="C859" s="79"/>
      <c r="D859" s="80"/>
      <c r="E859" s="81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77"/>
      <c r="B860" s="78"/>
      <c r="C860" s="79"/>
      <c r="D860" s="80"/>
      <c r="E860" s="81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77"/>
      <c r="B861" s="78"/>
      <c r="C861" s="79"/>
      <c r="D861" s="80"/>
      <c r="E861" s="81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77"/>
      <c r="B862" s="78"/>
      <c r="C862" s="79"/>
      <c r="D862" s="80"/>
      <c r="E862" s="81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77"/>
      <c r="B863" s="78"/>
      <c r="C863" s="79"/>
      <c r="D863" s="80"/>
      <c r="E863" s="81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77"/>
      <c r="B864" s="78"/>
      <c r="C864" s="79"/>
      <c r="D864" s="80"/>
      <c r="E864" s="81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77"/>
      <c r="B865" s="78"/>
      <c r="C865" s="79"/>
      <c r="D865" s="80"/>
      <c r="E865" s="81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77"/>
      <c r="B866" s="78"/>
      <c r="C866" s="79"/>
      <c r="D866" s="80"/>
      <c r="E866" s="81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77"/>
      <c r="B867" s="78"/>
      <c r="C867" s="79"/>
      <c r="D867" s="80"/>
      <c r="E867" s="81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77"/>
      <c r="B868" s="78"/>
      <c r="C868" s="79"/>
      <c r="D868" s="80"/>
      <c r="E868" s="81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77"/>
      <c r="B869" s="78"/>
      <c r="C869" s="79"/>
      <c r="D869" s="80"/>
      <c r="E869" s="81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77"/>
      <c r="B870" s="78"/>
      <c r="C870" s="79"/>
      <c r="D870" s="80"/>
      <c r="E870" s="81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77"/>
      <c r="B871" s="78"/>
      <c r="C871" s="79"/>
      <c r="D871" s="80"/>
      <c r="E871" s="81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77"/>
      <c r="B872" s="78"/>
      <c r="C872" s="79"/>
      <c r="D872" s="80"/>
      <c r="E872" s="81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77"/>
      <c r="B873" s="78"/>
      <c r="C873" s="79"/>
      <c r="D873" s="80"/>
      <c r="E873" s="81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77"/>
      <c r="B874" s="78"/>
      <c r="C874" s="79"/>
      <c r="D874" s="80"/>
      <c r="E874" s="81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77"/>
      <c r="B875" s="78"/>
      <c r="C875" s="79"/>
      <c r="D875" s="80"/>
      <c r="E875" s="81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77"/>
      <c r="B876" s="78"/>
      <c r="C876" s="79"/>
      <c r="D876" s="80"/>
      <c r="E876" s="81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77"/>
      <c r="B877" s="78"/>
      <c r="C877" s="79"/>
      <c r="D877" s="80"/>
      <c r="E877" s="81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77"/>
      <c r="B878" s="78"/>
      <c r="C878" s="79"/>
      <c r="D878" s="80"/>
      <c r="E878" s="81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77"/>
      <c r="B879" s="78"/>
      <c r="C879" s="79"/>
      <c r="D879" s="80"/>
      <c r="E879" s="81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77"/>
      <c r="B880" s="78"/>
      <c r="C880" s="79"/>
      <c r="D880" s="80"/>
      <c r="E880" s="81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77"/>
      <c r="B881" s="78"/>
      <c r="C881" s="79"/>
      <c r="D881" s="80"/>
      <c r="E881" s="81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77"/>
      <c r="B882" s="78"/>
      <c r="C882" s="79"/>
      <c r="D882" s="80"/>
      <c r="E882" s="81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77"/>
      <c r="B883" s="78"/>
      <c r="C883" s="79"/>
      <c r="D883" s="80"/>
      <c r="E883" s="81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77"/>
      <c r="B884" s="78"/>
      <c r="C884" s="79"/>
      <c r="D884" s="80"/>
      <c r="E884" s="81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77"/>
      <c r="B885" s="78"/>
      <c r="C885" s="79"/>
      <c r="D885" s="80"/>
      <c r="E885" s="81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77"/>
      <c r="B886" s="78"/>
      <c r="C886" s="79"/>
      <c r="D886" s="80"/>
      <c r="E886" s="81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77"/>
      <c r="B887" s="78"/>
      <c r="C887" s="79"/>
      <c r="D887" s="80"/>
      <c r="E887" s="81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77"/>
      <c r="B888" s="78"/>
      <c r="C888" s="79"/>
      <c r="D888" s="80"/>
      <c r="E888" s="81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77"/>
      <c r="B889" s="78"/>
      <c r="C889" s="79"/>
      <c r="D889" s="80"/>
      <c r="E889" s="81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77"/>
      <c r="B890" s="78"/>
      <c r="C890" s="79"/>
      <c r="D890" s="80"/>
      <c r="E890" s="81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77"/>
      <c r="B891" s="78"/>
      <c r="C891" s="79"/>
      <c r="D891" s="80"/>
      <c r="E891" s="81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77"/>
      <c r="B892" s="78"/>
      <c r="C892" s="79"/>
      <c r="D892" s="80"/>
      <c r="E892" s="81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77"/>
      <c r="B893" s="78"/>
      <c r="C893" s="79"/>
      <c r="D893" s="80"/>
      <c r="E893" s="81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77"/>
      <c r="B894" s="78"/>
      <c r="C894" s="79"/>
      <c r="D894" s="80"/>
      <c r="E894" s="81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77"/>
      <c r="B895" s="78"/>
      <c r="C895" s="79"/>
      <c r="D895" s="80"/>
      <c r="E895" s="81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77"/>
      <c r="B896" s="78"/>
      <c r="C896" s="79"/>
      <c r="D896" s="80"/>
      <c r="E896" s="81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77"/>
      <c r="B897" s="78"/>
      <c r="C897" s="79"/>
      <c r="D897" s="80"/>
      <c r="E897" s="81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77"/>
      <c r="B898" s="78"/>
      <c r="C898" s="79"/>
      <c r="D898" s="80"/>
      <c r="E898" s="81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77"/>
      <c r="B899" s="78"/>
      <c r="C899" s="79"/>
      <c r="D899" s="80"/>
      <c r="E899" s="81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77"/>
      <c r="B900" s="78"/>
      <c r="C900" s="79"/>
      <c r="D900" s="80"/>
      <c r="E900" s="81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77"/>
      <c r="B901" s="78"/>
      <c r="C901" s="79"/>
      <c r="D901" s="80"/>
      <c r="E901" s="81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77"/>
      <c r="B902" s="78"/>
      <c r="C902" s="79"/>
      <c r="D902" s="80"/>
      <c r="E902" s="81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77"/>
      <c r="B903" s="78"/>
      <c r="C903" s="79"/>
      <c r="D903" s="80"/>
      <c r="E903" s="81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77"/>
      <c r="B904" s="78"/>
      <c r="C904" s="79"/>
      <c r="D904" s="80"/>
      <c r="E904" s="81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77"/>
      <c r="B905" s="78"/>
      <c r="C905" s="79"/>
      <c r="D905" s="80"/>
      <c r="E905" s="81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77"/>
      <c r="B906" s="78"/>
      <c r="C906" s="79"/>
      <c r="D906" s="80"/>
      <c r="E906" s="81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77"/>
      <c r="B907" s="78"/>
      <c r="C907" s="79"/>
      <c r="D907" s="80"/>
      <c r="E907" s="81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77"/>
      <c r="B908" s="78"/>
      <c r="C908" s="79"/>
      <c r="D908" s="80"/>
      <c r="E908" s="81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77"/>
      <c r="B909" s="78"/>
      <c r="C909" s="79"/>
      <c r="D909" s="80"/>
      <c r="E909" s="81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77"/>
      <c r="B910" s="78"/>
      <c r="C910" s="79"/>
      <c r="D910" s="80"/>
      <c r="E910" s="81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77"/>
      <c r="B911" s="78"/>
      <c r="C911" s="79"/>
      <c r="D911" s="80"/>
      <c r="E911" s="81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77"/>
      <c r="B912" s="78"/>
      <c r="C912" s="79"/>
      <c r="D912" s="80"/>
      <c r="E912" s="81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77"/>
      <c r="B913" s="78"/>
      <c r="C913" s="79"/>
      <c r="D913" s="80"/>
      <c r="E913" s="81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77"/>
      <c r="B914" s="78"/>
      <c r="C914" s="79"/>
      <c r="D914" s="80"/>
      <c r="E914" s="81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77"/>
      <c r="B915" s="78"/>
      <c r="C915" s="79"/>
      <c r="D915" s="80"/>
      <c r="E915" s="81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77"/>
      <c r="B916" s="78"/>
      <c r="C916" s="79"/>
      <c r="D916" s="80"/>
      <c r="E916" s="81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77"/>
      <c r="B917" s="78"/>
      <c r="C917" s="79"/>
      <c r="D917" s="80"/>
      <c r="E917" s="81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77"/>
      <c r="B918" s="78"/>
      <c r="C918" s="79"/>
      <c r="D918" s="80"/>
      <c r="E918" s="81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77"/>
      <c r="B919" s="78"/>
      <c r="C919" s="79"/>
      <c r="D919" s="80"/>
      <c r="E919" s="81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77"/>
      <c r="B920" s="78"/>
      <c r="C920" s="79"/>
      <c r="D920" s="80"/>
      <c r="E920" s="81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77"/>
      <c r="B921" s="78"/>
      <c r="C921" s="79"/>
      <c r="D921" s="80"/>
      <c r="E921" s="81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77"/>
      <c r="B922" s="78"/>
      <c r="C922" s="79"/>
      <c r="D922" s="80"/>
      <c r="E922" s="81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77"/>
      <c r="B923" s="78"/>
      <c r="C923" s="79"/>
      <c r="D923" s="80"/>
      <c r="E923" s="81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77"/>
      <c r="B924" s="78"/>
      <c r="C924" s="79"/>
      <c r="D924" s="80"/>
      <c r="E924" s="81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77"/>
      <c r="B925" s="78"/>
      <c r="C925" s="79"/>
      <c r="D925" s="80"/>
      <c r="E925" s="81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77"/>
      <c r="B926" s="78"/>
      <c r="C926" s="79"/>
      <c r="D926" s="80"/>
      <c r="E926" s="81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77"/>
      <c r="B927" s="78"/>
      <c r="C927" s="79"/>
      <c r="D927" s="80"/>
      <c r="E927" s="81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77"/>
      <c r="B928" s="78"/>
      <c r="C928" s="79"/>
      <c r="D928" s="80"/>
      <c r="E928" s="81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77"/>
      <c r="B929" s="78"/>
      <c r="C929" s="79"/>
      <c r="D929" s="80"/>
      <c r="E929" s="81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77"/>
      <c r="B930" s="78"/>
      <c r="C930" s="79"/>
      <c r="D930" s="80"/>
      <c r="E930" s="81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77"/>
      <c r="B931" s="78"/>
      <c r="C931" s="79"/>
      <c r="D931" s="80"/>
      <c r="E931" s="81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77"/>
      <c r="B932" s="78"/>
      <c r="C932" s="79"/>
      <c r="D932" s="80"/>
      <c r="E932" s="81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77"/>
      <c r="B933" s="78"/>
      <c r="C933" s="79"/>
      <c r="D933" s="80"/>
      <c r="E933" s="81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77"/>
      <c r="B934" s="78"/>
      <c r="C934" s="79"/>
      <c r="D934" s="80"/>
      <c r="E934" s="81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77"/>
      <c r="B935" s="78"/>
      <c r="C935" s="79"/>
      <c r="D935" s="80"/>
      <c r="E935" s="81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77"/>
      <c r="B936" s="78"/>
      <c r="C936" s="79"/>
      <c r="D936" s="80"/>
      <c r="E936" s="81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77"/>
      <c r="B937" s="78"/>
      <c r="C937" s="79"/>
      <c r="D937" s="80"/>
      <c r="E937" s="81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77"/>
      <c r="B938" s="78"/>
      <c r="C938" s="79"/>
      <c r="D938" s="80"/>
      <c r="E938" s="81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77"/>
      <c r="B939" s="78"/>
      <c r="C939" s="79"/>
      <c r="D939" s="80"/>
      <c r="E939" s="81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77"/>
      <c r="B940" s="78"/>
      <c r="C940" s="79"/>
      <c r="D940" s="80"/>
      <c r="E940" s="81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77"/>
      <c r="B941" s="78"/>
      <c r="C941" s="79"/>
      <c r="D941" s="80"/>
      <c r="E941" s="81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77"/>
      <c r="B942" s="78"/>
      <c r="C942" s="79"/>
      <c r="D942" s="80"/>
      <c r="E942" s="81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77"/>
      <c r="B943" s="78"/>
      <c r="C943" s="79"/>
      <c r="D943" s="80"/>
      <c r="E943" s="81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77"/>
      <c r="B944" s="78"/>
      <c r="C944" s="79"/>
      <c r="D944" s="80"/>
      <c r="E944" s="81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77"/>
      <c r="B945" s="78"/>
      <c r="C945" s="79"/>
      <c r="D945" s="80"/>
      <c r="E945" s="81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77"/>
      <c r="B946" s="78"/>
      <c r="C946" s="79"/>
      <c r="D946" s="80"/>
      <c r="E946" s="81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77"/>
      <c r="B947" s="78"/>
      <c r="C947" s="79"/>
      <c r="D947" s="80"/>
      <c r="E947" s="81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77"/>
      <c r="B948" s="78"/>
      <c r="C948" s="79"/>
      <c r="D948" s="80"/>
      <c r="E948" s="81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77"/>
      <c r="B949" s="78"/>
      <c r="C949" s="79"/>
      <c r="D949" s="80"/>
      <c r="E949" s="81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77"/>
      <c r="B950" s="78"/>
      <c r="C950" s="79"/>
      <c r="D950" s="80"/>
      <c r="E950" s="81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77"/>
      <c r="B951" s="78"/>
      <c r="C951" s="79"/>
      <c r="D951" s="80"/>
      <c r="E951" s="81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77"/>
      <c r="B952" s="78"/>
      <c r="C952" s="79"/>
      <c r="D952" s="80"/>
      <c r="E952" s="81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77"/>
      <c r="B953" s="78"/>
      <c r="C953" s="79"/>
      <c r="D953" s="80"/>
      <c r="E953" s="81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77"/>
      <c r="B954" s="78"/>
      <c r="C954" s="79"/>
      <c r="D954" s="80"/>
      <c r="E954" s="81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77"/>
      <c r="B955" s="78"/>
      <c r="C955" s="79"/>
      <c r="D955" s="80"/>
      <c r="E955" s="81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77"/>
      <c r="B956" s="78"/>
      <c r="C956" s="79"/>
      <c r="D956" s="80"/>
      <c r="E956" s="81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77"/>
      <c r="B957" s="78"/>
      <c r="C957" s="79"/>
      <c r="D957" s="80"/>
      <c r="E957" s="81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77"/>
      <c r="B958" s="78"/>
      <c r="C958" s="79"/>
      <c r="D958" s="80"/>
      <c r="E958" s="81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77"/>
      <c r="B959" s="78"/>
      <c r="C959" s="79"/>
      <c r="D959" s="80"/>
      <c r="E959" s="81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77"/>
      <c r="B960" s="78"/>
      <c r="C960" s="79"/>
      <c r="D960" s="80"/>
      <c r="E960" s="81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77"/>
      <c r="B961" s="78"/>
      <c r="C961" s="79"/>
      <c r="D961" s="80"/>
      <c r="E961" s="81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77"/>
      <c r="B962" s="78"/>
      <c r="C962" s="79"/>
      <c r="D962" s="80"/>
      <c r="E962" s="81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77"/>
      <c r="B963" s="78"/>
      <c r="C963" s="79"/>
      <c r="D963" s="80"/>
      <c r="E963" s="81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77"/>
      <c r="B964" s="78"/>
      <c r="C964" s="79"/>
      <c r="D964" s="80"/>
      <c r="E964" s="81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77"/>
      <c r="B965" s="78"/>
      <c r="C965" s="79"/>
      <c r="D965" s="80"/>
      <c r="E965" s="81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77"/>
      <c r="B966" s="78"/>
      <c r="C966" s="79"/>
      <c r="D966" s="80"/>
      <c r="E966" s="81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77"/>
      <c r="B967" s="78"/>
      <c r="C967" s="79"/>
      <c r="D967" s="80"/>
      <c r="E967" s="81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77"/>
      <c r="B968" s="78"/>
      <c r="C968" s="79"/>
      <c r="D968" s="80"/>
      <c r="E968" s="81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77"/>
      <c r="B969" s="78"/>
      <c r="C969" s="79"/>
      <c r="D969" s="80"/>
      <c r="E969" s="81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77"/>
      <c r="B970" s="78"/>
      <c r="C970" s="79"/>
      <c r="D970" s="80"/>
      <c r="E970" s="81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77"/>
      <c r="B971" s="78"/>
      <c r="C971" s="79"/>
      <c r="D971" s="80"/>
      <c r="E971" s="81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77"/>
      <c r="B972" s="78"/>
      <c r="C972" s="79"/>
      <c r="D972" s="80"/>
      <c r="E972" s="81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77"/>
      <c r="B973" s="78"/>
      <c r="C973" s="79"/>
      <c r="D973" s="80"/>
      <c r="E973" s="81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77"/>
      <c r="B974" s="78"/>
      <c r="C974" s="79"/>
      <c r="D974" s="80"/>
      <c r="E974" s="81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77"/>
      <c r="B975" s="78"/>
      <c r="C975" s="79"/>
      <c r="D975" s="80"/>
      <c r="E975" s="81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77"/>
      <c r="B976" s="78"/>
      <c r="C976" s="79"/>
      <c r="D976" s="80"/>
      <c r="E976" s="81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77"/>
      <c r="B977" s="78"/>
      <c r="C977" s="79"/>
      <c r="D977" s="80"/>
      <c r="E977" s="81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77"/>
      <c r="B978" s="78"/>
      <c r="C978" s="79"/>
      <c r="D978" s="80"/>
      <c r="E978" s="81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77"/>
      <c r="B979" s="78"/>
      <c r="C979" s="79"/>
      <c r="D979" s="80"/>
      <c r="E979" s="81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77"/>
      <c r="B980" s="78"/>
      <c r="C980" s="79"/>
      <c r="D980" s="80"/>
      <c r="E980" s="81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77"/>
      <c r="B981" s="78"/>
      <c r="C981" s="79"/>
      <c r="D981" s="80"/>
      <c r="E981" s="81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77"/>
      <c r="B982" s="78"/>
      <c r="C982" s="79"/>
      <c r="D982" s="80"/>
      <c r="E982" s="81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77"/>
      <c r="B983" s="78"/>
      <c r="C983" s="79"/>
      <c r="D983" s="80"/>
      <c r="E983" s="81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77"/>
      <c r="B984" s="78"/>
      <c r="C984" s="79"/>
      <c r="D984" s="80"/>
      <c r="E984" s="81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77"/>
      <c r="B985" s="78"/>
      <c r="C985" s="79"/>
      <c r="D985" s="80"/>
      <c r="E985" s="81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77"/>
      <c r="B986" s="78"/>
      <c r="C986" s="79"/>
      <c r="D986" s="80"/>
      <c r="E986" s="81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77"/>
      <c r="B987" s="78"/>
      <c r="C987" s="79"/>
      <c r="D987" s="80"/>
      <c r="E987" s="81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77"/>
      <c r="B988" s="78"/>
      <c r="C988" s="79"/>
      <c r="D988" s="80"/>
      <c r="E988" s="81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77"/>
      <c r="B989" s="78"/>
      <c r="C989" s="79"/>
      <c r="D989" s="80"/>
      <c r="E989" s="81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77"/>
      <c r="B990" s="78"/>
      <c r="C990" s="79"/>
      <c r="D990" s="80"/>
      <c r="E990" s="81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77"/>
      <c r="B991" s="78"/>
      <c r="C991" s="79"/>
      <c r="D991" s="80"/>
      <c r="E991" s="81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2.75" customHeight="1">
      <c r="A992" s="77"/>
      <c r="B992" s="78"/>
      <c r="C992" s="79"/>
      <c r="D992" s="80"/>
      <c r="E992" s="81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2.75" customHeight="1">
      <c r="A993" s="77"/>
      <c r="B993" s="78"/>
      <c r="C993" s="79"/>
      <c r="D993" s="80"/>
      <c r="E993" s="81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2.75" customHeight="1">
      <c r="A994" s="77"/>
      <c r="B994" s="78"/>
      <c r="C994" s="79"/>
      <c r="D994" s="80"/>
      <c r="E994" s="81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2.75" customHeight="1">
      <c r="A995" s="77"/>
      <c r="B995" s="78"/>
      <c r="C995" s="79"/>
      <c r="D995" s="80"/>
      <c r="E995" s="81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2.75" customHeight="1">
      <c r="A996" s="77"/>
      <c r="B996" s="78"/>
      <c r="C996" s="79"/>
      <c r="D996" s="80"/>
      <c r="E996" s="81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2.75" customHeight="1">
      <c r="A997" s="77"/>
      <c r="B997" s="78"/>
      <c r="C997" s="79"/>
      <c r="D997" s="80"/>
      <c r="E997" s="81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2.75" customHeight="1">
      <c r="A998" s="77"/>
      <c r="B998" s="78"/>
      <c r="C998" s="79"/>
      <c r="D998" s="80"/>
      <c r="E998" s="81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2.75" customHeight="1">
      <c r="A999" s="77"/>
      <c r="B999" s="78"/>
      <c r="C999" s="79"/>
      <c r="D999" s="80"/>
      <c r="E999" s="81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2.75" customHeight="1">
      <c r="A1000" s="77"/>
      <c r="B1000" s="78"/>
      <c r="C1000" s="79"/>
      <c r="D1000" s="80"/>
      <c r="E1000" s="81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85">
    <mergeCell ref="G24:I24"/>
    <mergeCell ref="F23:I23"/>
    <mergeCell ref="J24:J25"/>
    <mergeCell ref="K24:K25"/>
    <mergeCell ref="J18:K18"/>
    <mergeCell ref="J19:K19"/>
    <mergeCell ref="J14:K14"/>
    <mergeCell ref="J17:K17"/>
    <mergeCell ref="F24:F25"/>
    <mergeCell ref="A163:J163"/>
    <mergeCell ref="A160:J160"/>
    <mergeCell ref="A161:J161"/>
    <mergeCell ref="A162:J162"/>
    <mergeCell ref="A164:J164"/>
    <mergeCell ref="A165:J165"/>
    <mergeCell ref="A119:Q119"/>
    <mergeCell ref="A110:Q110"/>
    <mergeCell ref="A166:J166"/>
    <mergeCell ref="A167:J167"/>
    <mergeCell ref="A155:Q155"/>
    <mergeCell ref="A169:J169"/>
    <mergeCell ref="A170:J170"/>
    <mergeCell ref="A199:J199"/>
    <mergeCell ref="A200:J200"/>
    <mergeCell ref="A201:J201"/>
    <mergeCell ref="A202:J202"/>
    <mergeCell ref="A196:J196"/>
    <mergeCell ref="A197:J197"/>
    <mergeCell ref="A198:J198"/>
    <mergeCell ref="A186:J186"/>
    <mergeCell ref="A183:J183"/>
    <mergeCell ref="A184:J184"/>
    <mergeCell ref="A185:J185"/>
    <mergeCell ref="A182:J182"/>
    <mergeCell ref="A181:J181"/>
    <mergeCell ref="A193:J193"/>
    <mergeCell ref="A187:J187"/>
    <mergeCell ref="A188:J188"/>
    <mergeCell ref="A189:J189"/>
    <mergeCell ref="A190:J190"/>
    <mergeCell ref="A191:J191"/>
    <mergeCell ref="A192:J192"/>
    <mergeCell ref="A173:J173"/>
    <mergeCell ref="A174:J174"/>
    <mergeCell ref="A171:J171"/>
    <mergeCell ref="A172:J172"/>
    <mergeCell ref="A168:J168"/>
    <mergeCell ref="A175:J175"/>
    <mergeCell ref="A176:J176"/>
    <mergeCell ref="A177:J177"/>
    <mergeCell ref="A178:J178"/>
    <mergeCell ref="A179:J179"/>
    <mergeCell ref="A180:J180"/>
    <mergeCell ref="A72:Q72"/>
    <mergeCell ref="A81:Q81"/>
    <mergeCell ref="A83:Q83"/>
    <mergeCell ref="A96:Q96"/>
    <mergeCell ref="A97:Q97"/>
    <mergeCell ref="J15:K15"/>
    <mergeCell ref="J16:K16"/>
    <mergeCell ref="A27:Q27"/>
    <mergeCell ref="A28:Q28"/>
    <mergeCell ref="A35:Q35"/>
    <mergeCell ref="A44:Q44"/>
    <mergeCell ref="A71:Q71"/>
    <mergeCell ref="A64:Q64"/>
    <mergeCell ref="A67:Q67"/>
    <mergeCell ref="A68:Q68"/>
    <mergeCell ref="A59:Q59"/>
    <mergeCell ref="C23:C25"/>
    <mergeCell ref="D23:D25"/>
    <mergeCell ref="L24:N24"/>
    <mergeCell ref="J23:N23"/>
    <mergeCell ref="O23:O25"/>
    <mergeCell ref="P23:P25"/>
    <mergeCell ref="Q23:Q25"/>
    <mergeCell ref="A23:A25"/>
    <mergeCell ref="B23:B25"/>
    <mergeCell ref="E23:E25"/>
    <mergeCell ref="A194:J194"/>
    <mergeCell ref="A195:J195"/>
    <mergeCell ref="A206:Q206"/>
    <mergeCell ref="A207:Q207"/>
    <mergeCell ref="A209:Q209"/>
    <mergeCell ref="A210:Q2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2.38"/>
    <col customWidth="1" min="2" max="2" width="27.0"/>
    <col customWidth="1" min="3" max="3" width="26.38"/>
    <col customWidth="1" min="4" max="6" width="8.0"/>
    <col customWidth="1" min="7" max="26" width="7.63"/>
  </cols>
  <sheetData>
    <row r="1" ht="18.75" customHeight="1">
      <c r="A1" s="14" t="s">
        <v>13</v>
      </c>
      <c r="B1" s="29" t="s">
        <v>43</v>
      </c>
      <c r="C1" s="14" t="s">
        <v>14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.75" customHeight="1">
      <c r="A2" s="31" t="s">
        <v>46</v>
      </c>
      <c r="B2" s="33"/>
      <c r="C2" s="3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.5" customHeight="1">
      <c r="A3" s="37" t="s">
        <v>56</v>
      </c>
      <c r="B3" s="37" t="s">
        <v>60</v>
      </c>
      <c r="C3" s="39">
        <v>2765052.12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.5" customHeight="1">
      <c r="A4" s="37" t="s">
        <v>64</v>
      </c>
      <c r="B4" s="37" t="s">
        <v>60</v>
      </c>
      <c r="C4" s="39">
        <v>1366036.12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.5" customHeight="1">
      <c r="A5" s="37" t="s">
        <v>66</v>
      </c>
      <c r="B5" s="37" t="s">
        <v>60</v>
      </c>
      <c r="C5" s="39">
        <v>1287128.28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.5" customHeight="1">
      <c r="A6" s="37" t="s">
        <v>67</v>
      </c>
      <c r="B6" s="37" t="s">
        <v>60</v>
      </c>
      <c r="C6" s="39">
        <v>587661.81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8.75" customHeight="1">
      <c r="A7" s="42" t="s">
        <v>45</v>
      </c>
      <c r="B7" s="43"/>
      <c r="C7" s="4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8.75" customHeight="1">
      <c r="A8" s="46" t="s">
        <v>47</v>
      </c>
      <c r="B8" s="47" t="s">
        <v>73</v>
      </c>
      <c r="C8" s="39">
        <v>425000.0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8.75" customHeight="1">
      <c r="A9" s="40" t="s">
        <v>48</v>
      </c>
      <c r="B9" s="47" t="s">
        <v>73</v>
      </c>
      <c r="C9" s="39">
        <v>229500.0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8.75" customHeight="1">
      <c r="A10" s="46" t="s">
        <v>49</v>
      </c>
      <c r="B10" s="47" t="s">
        <v>73</v>
      </c>
      <c r="C10" s="39">
        <v>33150.0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8.75" customHeight="1">
      <c r="A11" s="40" t="s">
        <v>50</v>
      </c>
      <c r="B11" s="47" t="s">
        <v>73</v>
      </c>
      <c r="C11" s="39">
        <v>20400.0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8.75" customHeight="1">
      <c r="A12" s="40" t="s">
        <v>52</v>
      </c>
      <c r="B12" s="47" t="s">
        <v>73</v>
      </c>
      <c r="C12" s="39">
        <v>110500.0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8.75" customHeight="1">
      <c r="A13" s="40" t="s">
        <v>54</v>
      </c>
      <c r="B13" s="47" t="s">
        <v>73</v>
      </c>
      <c r="C13" s="39">
        <v>5950.0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8.75" customHeight="1">
      <c r="A14" s="42" t="s">
        <v>57</v>
      </c>
      <c r="B14" s="43"/>
      <c r="C14" s="4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8.75" customHeight="1">
      <c r="A15" s="40" t="s">
        <v>59</v>
      </c>
      <c r="B15" s="51" t="s">
        <v>75</v>
      </c>
      <c r="C15" s="39">
        <f>391500*12</f>
        <v>4698000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8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8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8.75" customHeight="1">
      <c r="A18" s="5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8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8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8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8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8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8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8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8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8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8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8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8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8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8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8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8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8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8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8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8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8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8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8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8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8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8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8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8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8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8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8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8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8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8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8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8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8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8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8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8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8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8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8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8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8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8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8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8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8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8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8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8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8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8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8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8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8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8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8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8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8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8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8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8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8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8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8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8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8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8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8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8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8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8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8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8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8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8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8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8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8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8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8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8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8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8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8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8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8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8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8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8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8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8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8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8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8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8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8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8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8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8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8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8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8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8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8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8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8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8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8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8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8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8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8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8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8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8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8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8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8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8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8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8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8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8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8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8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8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8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8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8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8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8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8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8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8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8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8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8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8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8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8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8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8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8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8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8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8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8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8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8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8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8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8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8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8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8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8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8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8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8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8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8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8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8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8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8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8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8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8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8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8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8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8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8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8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8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8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8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8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8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8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8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8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8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8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8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8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8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8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8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8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8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8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8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8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8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8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8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8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8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8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8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8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8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8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8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8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8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8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8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8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8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8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8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8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8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8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8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8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8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8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8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8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8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8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8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8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8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8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8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8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8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8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8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8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8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8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8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8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8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8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8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8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8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8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8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8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8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8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8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8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8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8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8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8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8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8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8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8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8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8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8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8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8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8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8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8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8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8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8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8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8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8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8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8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8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8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8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8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8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8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8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8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8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8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8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8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8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8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8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8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8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8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8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8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8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8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8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8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8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8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8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8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8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8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8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8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8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8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8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8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8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8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8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8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8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8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8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8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8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8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8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8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8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8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8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8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8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8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8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8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8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8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8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8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8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8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8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8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8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8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8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8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8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8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8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8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8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8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8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8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8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8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8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8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8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8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8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8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8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8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8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8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8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8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8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8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8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8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8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8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8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8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8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8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8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8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8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8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8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8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8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8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8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8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8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8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8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8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8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8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8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8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8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8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8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8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8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8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8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8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8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8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8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8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8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8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8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8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8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8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8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8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8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8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8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8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8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8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8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8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8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8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8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8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8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8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8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8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8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8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8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8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8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8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8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8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8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8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8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8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8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8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8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8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8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8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8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8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8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8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8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8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8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8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8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8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8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8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8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8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8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8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8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8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8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8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8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8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8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8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8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8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8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8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8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8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8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8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8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8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8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8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8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8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8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8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8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8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8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8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8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8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8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8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8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8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8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8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8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8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8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8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8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8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8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8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8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8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8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8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8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8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8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8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8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8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8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8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8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8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8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8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8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8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8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8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8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8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8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8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8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8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8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8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8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8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8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8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8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8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8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8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8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8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8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8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8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8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8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8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8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8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8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8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8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8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8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8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8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8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8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8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8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8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8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8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8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8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8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8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8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8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8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8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8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8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8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8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8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8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8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8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8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8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8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8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8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8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8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8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8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8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8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8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8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8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8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8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8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8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8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8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8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8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8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8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8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8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8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8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8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8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8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8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8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8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8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8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8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8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8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8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8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8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8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8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8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8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8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8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8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8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8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8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8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8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8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8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8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8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8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8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8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8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8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8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8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8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8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8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8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8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8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8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8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8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8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8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8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8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8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8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8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8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8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8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8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8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8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8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8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8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8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8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8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8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8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8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8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8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8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8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8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8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8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8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8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8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8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8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8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8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8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8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8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8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8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8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8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8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8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8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8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8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8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8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8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8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8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8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8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8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8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8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8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8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8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8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8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8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8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8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8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8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8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8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8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8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8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8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8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8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8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8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8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8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8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8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8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8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8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8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8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8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8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8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8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8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8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8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8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8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8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8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8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8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8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8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8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8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8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8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8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8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8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8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8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8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8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8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8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8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8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8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8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8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8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8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8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8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8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8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8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8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8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8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8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8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8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8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8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8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8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8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8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8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8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8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8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8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8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8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8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8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8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8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8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8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8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8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8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8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8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8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8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8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8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8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8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8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8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8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8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8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8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8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8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8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8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8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8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8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8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8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8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8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8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8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8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8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8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8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8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8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8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8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8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8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8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8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8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8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8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8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8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8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8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8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8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8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8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8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8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8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8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8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8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8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8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8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8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8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8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8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8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8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8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8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8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8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8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8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8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8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8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8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8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8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8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8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8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8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8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8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8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8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8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8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8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8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8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8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8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8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8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8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8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8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8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8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8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8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8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8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8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8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8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8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8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8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8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8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8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8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8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8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8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8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8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8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8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8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8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8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8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8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8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8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8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8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8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8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8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8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8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8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8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8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8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8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8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8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8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8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8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8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8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8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8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8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8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8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8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8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8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8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8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8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8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</sheetData>
  <mergeCells count="1">
    <mergeCell ref="A18:C18"/>
  </mergeCells>
  <drawing r:id="rId1"/>
</worksheet>
</file>